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C:\Users\wmccain\Downloads\"/>
    </mc:Choice>
  </mc:AlternateContent>
  <xr:revisionPtr revIDLastSave="0" documentId="13_ncr:1_{E7C84AEA-6FB0-4E59-A64E-98CB9E1D4B39}" xr6:coauthVersionLast="47" xr6:coauthVersionMax="47" xr10:uidLastSave="{00000000-0000-0000-0000-000000000000}"/>
  <bookViews>
    <workbookView xWindow="1560" yWindow="1560" windowWidth="23070" windowHeight="13095" xr2:uid="{8EEAC762-5841-476E-9ABB-FFF8C7B97ED6}"/>
  </bookViews>
  <sheets>
    <sheet name="Service Provider List" sheetId="1" r:id="rId1"/>
    <sheet name="Marketplace Vendor List"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6" i="1" l="1"/>
  <c r="U11" i="1"/>
  <c r="U10" i="1"/>
  <c r="U9" i="1"/>
  <c r="U8" i="1"/>
  <c r="U7" i="1"/>
  <c r="U5" i="1"/>
  <c r="U4" i="1"/>
  <c r="U3" i="1"/>
  <c r="U2" i="1"/>
  <c r="T6" i="1"/>
  <c r="T7" i="1"/>
  <c r="T8" i="1"/>
  <c r="T2" i="1"/>
  <c r="T3" i="1"/>
  <c r="T4" i="1"/>
  <c r="T5" i="1"/>
  <c r="T9" i="1"/>
  <c r="T10" i="1"/>
  <c r="T11" i="1" l="1"/>
</calcChain>
</file>

<file path=xl/sharedStrings.xml><?xml version="1.0" encoding="utf-8"?>
<sst xmlns="http://schemas.openxmlformats.org/spreadsheetml/2006/main" count="6214" uniqueCount="2933">
  <si>
    <t>Company Name</t>
  </si>
  <si>
    <t>Type</t>
  </si>
  <si>
    <t>Address</t>
  </si>
  <si>
    <t>City</t>
  </si>
  <si>
    <t>State</t>
  </si>
  <si>
    <t>Zip</t>
  </si>
  <si>
    <t>Website</t>
  </si>
  <si>
    <t>Phone Number</t>
  </si>
  <si>
    <t>Educational Therapies</t>
  </si>
  <si>
    <t>Charleston</t>
  </si>
  <si>
    <t>SC</t>
  </si>
  <si>
    <t>Tutoring</t>
  </si>
  <si>
    <t>Orangeburg</t>
  </si>
  <si>
    <t>Do Not Have A Website</t>
  </si>
  <si>
    <t>Greenville</t>
  </si>
  <si>
    <t>Florence</t>
  </si>
  <si>
    <t>TX</t>
  </si>
  <si>
    <t>Always Reading, LLC</t>
  </si>
  <si>
    <t>1158 Webber Way</t>
  </si>
  <si>
    <t>Spartanburg</t>
  </si>
  <si>
    <t>(864) 804-0134</t>
  </si>
  <si>
    <t>Anderson</t>
  </si>
  <si>
    <t>Williamston</t>
  </si>
  <si>
    <t>Angwin Academy</t>
  </si>
  <si>
    <t>5001 North Kings Highway, Suite 210</t>
  </si>
  <si>
    <t>Myrtle Beach</t>
  </si>
  <si>
    <t>www.angwinacademy.com</t>
  </si>
  <si>
    <t>(843) 213-1666</t>
  </si>
  <si>
    <t>Greer</t>
  </si>
  <si>
    <t>North Charleston</t>
  </si>
  <si>
    <t>Sumter</t>
  </si>
  <si>
    <t>Conway</t>
  </si>
  <si>
    <t>Bridge Tutoring</t>
  </si>
  <si>
    <t>1031 Chattahoochee Circle</t>
  </si>
  <si>
    <t>Roswell</t>
  </si>
  <si>
    <t>GA</t>
  </si>
  <si>
    <t>www.bridge-tutoring.com</t>
  </si>
  <si>
    <t>(305) 924-5460</t>
  </si>
  <si>
    <t>Bright Star Learning Center, Inc</t>
  </si>
  <si>
    <t>231 Shore Drive</t>
  </si>
  <si>
    <t>www.brightslc.com</t>
  </si>
  <si>
    <t>(803) 707-1609</t>
  </si>
  <si>
    <t>Building Pathways</t>
  </si>
  <si>
    <t>100 Aqua Way</t>
  </si>
  <si>
    <t>Newport</t>
  </si>
  <si>
    <t>KY</t>
  </si>
  <si>
    <t>www.dyslexiaintervention.solutions</t>
  </si>
  <si>
    <t>(513) 325-5259</t>
  </si>
  <si>
    <t>Greenwood</t>
  </si>
  <si>
    <t>Camden</t>
  </si>
  <si>
    <t>Columbia</t>
  </si>
  <si>
    <t>Lancaster</t>
  </si>
  <si>
    <t>Child And Family Resource</t>
  </si>
  <si>
    <t>122 East Home Avenue; PO Box 1257</t>
  </si>
  <si>
    <t>Hartsville</t>
  </si>
  <si>
    <t>www.childandfamilyresourcefoundation.com/afterschoolprogram</t>
  </si>
  <si>
    <t>(843) 917-0495</t>
  </si>
  <si>
    <t>Chiquitta P Rouse</t>
  </si>
  <si>
    <t>120 Leighbrooke Dr</t>
  </si>
  <si>
    <t>(803) 626-2218</t>
  </si>
  <si>
    <t>Rock Hill</t>
  </si>
  <si>
    <t>Fort Mill</t>
  </si>
  <si>
    <t>Dedra Butler</t>
  </si>
  <si>
    <t>PO Box 49442</t>
  </si>
  <si>
    <t>(864) 450-7251</t>
  </si>
  <si>
    <t>9921 Carmel Mountain Road, #278</t>
  </si>
  <si>
    <t>San Diego</t>
  </si>
  <si>
    <t>CA</t>
  </si>
  <si>
    <t>(760) 828-5315</t>
  </si>
  <si>
    <t>Easley</t>
  </si>
  <si>
    <t>Elevated Training Solutions</t>
  </si>
  <si>
    <t>2052 Blythewood Crossing Lane Apt 1923</t>
  </si>
  <si>
    <t>Blythewood</t>
  </si>
  <si>
    <t>www.elevatedtrainingsolutions.com</t>
  </si>
  <si>
    <t>(803) 250-6314</t>
  </si>
  <si>
    <t>Enlightened Tutoring Services</t>
  </si>
  <si>
    <t>24 Crestwood Pines Trail</t>
  </si>
  <si>
    <t>Piedmont</t>
  </si>
  <si>
    <t>(864) 437-1447</t>
  </si>
  <si>
    <t>Eureka Reading Services</t>
  </si>
  <si>
    <t>301 Hillside Drive</t>
  </si>
  <si>
    <t>Dublin</t>
  </si>
  <si>
    <t>www.eurekareading.com</t>
  </si>
  <si>
    <t>(478) 290-9143</t>
  </si>
  <si>
    <t>Summerville</t>
  </si>
  <si>
    <t>Simpsonville</t>
  </si>
  <si>
    <t>GFIM-TASC</t>
  </si>
  <si>
    <t>325 W Carolina Ave</t>
  </si>
  <si>
    <t>Varnville</t>
  </si>
  <si>
    <t>gfim325.weebly.com/services.html?</t>
  </si>
  <si>
    <t>(803) 842-0133</t>
  </si>
  <si>
    <t>Great Circle Reading PLLC, Dyslexia And Dysgraphia Therapy</t>
  </si>
  <si>
    <t>411 County Road 755</t>
  </si>
  <si>
    <t>Nacogdoches</t>
  </si>
  <si>
    <t>www.bit.ly/2umo0vf</t>
  </si>
  <si>
    <t>(832) 715-6990</t>
  </si>
  <si>
    <t>Hilton Head Island</t>
  </si>
  <si>
    <t>Lexington</t>
  </si>
  <si>
    <t>Higher Learning Tutoring Center</t>
  </si>
  <si>
    <t>PO Box 780</t>
  </si>
  <si>
    <t>Manning</t>
  </si>
  <si>
    <t>(803) 410-4812</t>
  </si>
  <si>
    <t>I Tutor The Kids</t>
  </si>
  <si>
    <t>8907 H Two Notch Road</t>
  </si>
  <si>
    <t>i-tutor-the-kids-llc.business.site/</t>
  </si>
  <si>
    <t>(839) 224-6252</t>
  </si>
  <si>
    <t>Inspired Growth And Learning Center</t>
  </si>
  <si>
    <t>403 S. Logan Street</t>
  </si>
  <si>
    <t>Gaffney</t>
  </si>
  <si>
    <t>www.inspirelearn.org</t>
  </si>
  <si>
    <t>(864) 492-8449</t>
  </si>
  <si>
    <t>Inspired Learning And Above</t>
  </si>
  <si>
    <t>8816 Two Notch Road Suite A</t>
  </si>
  <si>
    <t>www.inspiredlearningandabove.com</t>
  </si>
  <si>
    <t>(803) 876-1338</t>
  </si>
  <si>
    <t>Jenny Knopf - Speech Therapist</t>
  </si>
  <si>
    <t>1163 Pinewood Rd.</t>
  </si>
  <si>
    <t>(843) 373-8103</t>
  </si>
  <si>
    <t>Jmrozic Academic Support &amp; Services, LLC</t>
  </si>
  <si>
    <t>564 S Buckhorn Rd</t>
  </si>
  <si>
    <t>(864) 430-3202</t>
  </si>
  <si>
    <t>Kairos Educational Services</t>
  </si>
  <si>
    <t>5848 Kara Place</t>
  </si>
  <si>
    <t>Burke</t>
  </si>
  <si>
    <t>VA</t>
  </si>
  <si>
    <t>www.kairoseducationalservices.com</t>
  </si>
  <si>
    <t>(703) 537-9058</t>
  </si>
  <si>
    <t>Kingdom Community Services</t>
  </si>
  <si>
    <t>226 West Carolina Avenue</t>
  </si>
  <si>
    <t>www.kingdomcommunityservices.org/</t>
  </si>
  <si>
    <t>(843) 250-2566</t>
  </si>
  <si>
    <t>Kiyana Thomas, M.Ed</t>
  </si>
  <si>
    <t>1152 Old Mcgraw Rd</t>
  </si>
  <si>
    <t>Eastover</t>
  </si>
  <si>
    <t>(770) 696-0001</t>
  </si>
  <si>
    <t>Lightworks Learning Center</t>
  </si>
  <si>
    <t>10668 Fm 346 Box 541</t>
  </si>
  <si>
    <t>Flint</t>
  </si>
  <si>
    <t>www.lightworkslearningcenter.com</t>
  </si>
  <si>
    <t>(972) 974-4065</t>
  </si>
  <si>
    <t>1 Carriage Lane, Building B, Suite 200</t>
  </si>
  <si>
    <t>Mary Goll</t>
  </si>
  <si>
    <t>W303N8771 Woodland Dr</t>
  </si>
  <si>
    <t>Hartland</t>
  </si>
  <si>
    <t>WI</t>
  </si>
  <si>
    <t>(262) 442-3871</t>
  </si>
  <si>
    <t>Math Imagined Tutoring And Enrichment</t>
  </si>
  <si>
    <t>819 E 7Th Street</t>
  </si>
  <si>
    <t>Plainfield</t>
  </si>
  <si>
    <t>NJ</t>
  </si>
  <si>
    <t>www.mathimagined.com</t>
  </si>
  <si>
    <t>(908) 336-3770</t>
  </si>
  <si>
    <t>Mathnasium Of Aiken</t>
  </si>
  <si>
    <t>1384 Whiskey Rd</t>
  </si>
  <si>
    <t>Aiken</t>
  </si>
  <si>
    <t>www.mathnasium.com/aiken</t>
  </si>
  <si>
    <t>(706) 495-1488</t>
  </si>
  <si>
    <t>Mathnasium Of Augusta</t>
  </si>
  <si>
    <t>205 Robert C Daniel Jr Pkwy</t>
  </si>
  <si>
    <t>Augusta</t>
  </si>
  <si>
    <t>www.mathnasium.com/augusta</t>
  </si>
  <si>
    <t>Mathnasium Of Florence</t>
  </si>
  <si>
    <t>1800 Second Loop Rd, Unit 14</t>
  </si>
  <si>
    <t>www.mathnasium.com/florence</t>
  </si>
  <si>
    <t>(184) 407-4129</t>
  </si>
  <si>
    <t>Mathnasium Of Fort Mill</t>
  </si>
  <si>
    <t>1365 Broad Cloth St. #104</t>
  </si>
  <si>
    <t>www.mathnasium.com/fortmill</t>
  </si>
  <si>
    <t>(803) 547-6284</t>
  </si>
  <si>
    <t>Mathnasium Of Greenville Downtown</t>
  </si>
  <si>
    <t>2247 Augusta St</t>
  </si>
  <si>
    <t>www.mathnasium.com/greenvilledowntown</t>
  </si>
  <si>
    <t>(864) 626-3031</t>
  </si>
  <si>
    <t>Mauldin</t>
  </si>
  <si>
    <t>Motorvate Kids OT</t>
  </si>
  <si>
    <t>126 Hagar Brown Rd</t>
  </si>
  <si>
    <t>Murrells Inlet</t>
  </si>
  <si>
    <t>www.motorvatekids.com</t>
  </si>
  <si>
    <t>(843) 806-0878</t>
  </si>
  <si>
    <t>UT</t>
  </si>
  <si>
    <t>Multisensory Reading Center</t>
  </si>
  <si>
    <t>5292 Gould Cir.</t>
  </si>
  <si>
    <t>Castle Rock</t>
  </si>
  <si>
    <t>CO</t>
  </si>
  <si>
    <t>www.dyslexiasite.com/</t>
  </si>
  <si>
    <t>(469) 223-8244</t>
  </si>
  <si>
    <t>Nicole The Math Lady</t>
  </si>
  <si>
    <t>901 Foal Pt</t>
  </si>
  <si>
    <t>Ovideo</t>
  </si>
  <si>
    <t>FL</t>
  </si>
  <si>
    <t>www.nicolethemathlady.com/</t>
  </si>
  <si>
    <t>(321) 245-9401</t>
  </si>
  <si>
    <t>Oce Family Development Center</t>
  </si>
  <si>
    <t>1942 Cherrywoods St</t>
  </si>
  <si>
    <t>www.ocefamily.org</t>
  </si>
  <si>
    <t>(184) 369-9656</t>
  </si>
  <si>
    <t>Pearl Center For Learning</t>
  </si>
  <si>
    <t>410 East Butler Road</t>
  </si>
  <si>
    <t>www.pearlcenterforlearning.com</t>
  </si>
  <si>
    <t>(864) 675-9200</t>
  </si>
  <si>
    <t>Pencil Path Tutoring LLC</t>
  </si>
  <si>
    <t>8570 Rivers Ave</t>
  </si>
  <si>
    <t>www.pencilpathtutoring.com</t>
  </si>
  <si>
    <t>(843) 695-7313</t>
  </si>
  <si>
    <t>Practice Makes Progress Academic Tutoring (Pmpat)</t>
  </si>
  <si>
    <t>www.facebook.com/practicemakesprogresstutoring</t>
  </si>
  <si>
    <t>(843) 779-6719</t>
  </si>
  <si>
    <t>Reaching Our Youth-Upstate, Inc.</t>
  </si>
  <si>
    <t>710 B Lowndes Hill Road</t>
  </si>
  <si>
    <t>(864) 609-4211</t>
  </si>
  <si>
    <t>Rebecca Macneal</t>
  </si>
  <si>
    <t>1435 Glencoe Drive</t>
  </si>
  <si>
    <t>Mount Pleasant</t>
  </si>
  <si>
    <t>www.adventuresindao.com</t>
  </si>
  <si>
    <t>(843) 642-2106</t>
  </si>
  <si>
    <t>Royalt Learning Center</t>
  </si>
  <si>
    <t>528 Broad Street Suite 103</t>
  </si>
  <si>
    <t>royaltlearningcenter.wixsite.com/tutoring</t>
  </si>
  <si>
    <t>(803) 840-6372</t>
  </si>
  <si>
    <t>Sarah's Spanish School</t>
  </si>
  <si>
    <t>113 Hilltop Village Center Drive, Suite C</t>
  </si>
  <si>
    <t>Eureka</t>
  </si>
  <si>
    <t>MO</t>
  </si>
  <si>
    <t>www.sarahsspanishschool.com</t>
  </si>
  <si>
    <t>(866) 325-4652</t>
  </si>
  <si>
    <t>Strides Systematic Tutoring</t>
  </si>
  <si>
    <t>109 New Perry Rd</t>
  </si>
  <si>
    <t>www.stridestutor.org</t>
  </si>
  <si>
    <t>(864) 246-9898</t>
  </si>
  <si>
    <t>Tamekia's Tutoring And Mentoring, LLC</t>
  </si>
  <si>
    <t>PO Box 22362</t>
  </si>
  <si>
    <t>(843) 298-2022</t>
  </si>
  <si>
    <t>Teacher Sherene</t>
  </si>
  <si>
    <t>13827 S. Michigan Ave</t>
  </si>
  <si>
    <t>Riverdale</t>
  </si>
  <si>
    <t>IL</t>
  </si>
  <si>
    <t>(708) 323-5296</t>
  </si>
  <si>
    <t>Teacher Tucker Tutoring</t>
  </si>
  <si>
    <t>400 S Providence Rd</t>
  </si>
  <si>
    <t>N. Chesterfield</t>
  </si>
  <si>
    <t>www.teachertuckertutoring.online</t>
  </si>
  <si>
    <t>(386) 227-2340</t>
  </si>
  <si>
    <t>Darlington</t>
  </si>
  <si>
    <t>Port Royal</t>
  </si>
  <si>
    <t>Georgetown</t>
  </si>
  <si>
    <t>The Tutoring Center Of Clemson-Seneca</t>
  </si>
  <si>
    <t>1085 Old Clemson Hwy, Ste 6</t>
  </si>
  <si>
    <t>Seneca</t>
  </si>
  <si>
    <t>www.tutoringcenter.com/center/clemson-senecasc</t>
  </si>
  <si>
    <t>(864) 643-8683</t>
  </si>
  <si>
    <t>The Tutoring Center Of Greenville</t>
  </si>
  <si>
    <t>215 Pelham Road, Suite B202</t>
  </si>
  <si>
    <t>www.tutoringcenter.com/center/greenvillesc</t>
  </si>
  <si>
    <t>(864) 777-0050</t>
  </si>
  <si>
    <t>The Write Journey</t>
  </si>
  <si>
    <t>4303 Perth Rd.</t>
  </si>
  <si>
    <t>Indian Land</t>
  </si>
  <si>
    <t>www.thewritejourney.net</t>
  </si>
  <si>
    <t>(916) 660-0238</t>
  </si>
  <si>
    <t>Tutor Doctor Of Evans</t>
  </si>
  <si>
    <t>PO Box 884</t>
  </si>
  <si>
    <t>Evans</t>
  </si>
  <si>
    <t>www.tutordoctor.com/evans/</t>
  </si>
  <si>
    <t>(706) 229-4812</t>
  </si>
  <si>
    <t>Wired Minds Tutoring LLC</t>
  </si>
  <si>
    <t>1271 S Suber Rd</t>
  </si>
  <si>
    <t>www.wiredmindstutoring.com</t>
  </si>
  <si>
    <t>(803) 295-1239</t>
  </si>
  <si>
    <t>Your Mobile Tutor</t>
  </si>
  <si>
    <t>329 Seneca River Drive</t>
  </si>
  <si>
    <t>www.yourmobiletutor.com</t>
  </si>
  <si>
    <t>(843) 276-3738</t>
  </si>
  <si>
    <t>Developing Readers In Partnership With Lexercise</t>
  </si>
  <si>
    <t>www.developreaders.com</t>
  </si>
  <si>
    <t>Dyslexia Resource Center</t>
  </si>
  <si>
    <t>628 Muller Avenue</t>
  </si>
  <si>
    <t>www.dyslexiasc.org</t>
  </si>
  <si>
    <t>(803) 240-2245</t>
  </si>
  <si>
    <t>Learning To Learn, LLC</t>
  </si>
  <si>
    <t>215 Celestial Blvd</t>
  </si>
  <si>
    <t>www.learningtolearnllc.com</t>
  </si>
  <si>
    <t>(413) 822-4459</t>
  </si>
  <si>
    <t>S L Huff Educational Consultants</t>
  </si>
  <si>
    <t>228 Elmwood Blvd</t>
  </si>
  <si>
    <t>Elgin</t>
  </si>
  <si>
    <t>(803) 331-4686</t>
  </si>
  <si>
    <t>Alitalia Kirksey | Learning Re-Engineered</t>
  </si>
  <si>
    <t>1320 Central Blvd Suite 200</t>
  </si>
  <si>
    <t>Fredericksburg</t>
  </si>
  <si>
    <t>www.onlinereadingandwritingtutor.com</t>
  </si>
  <si>
    <t>(540) 919-1284</t>
  </si>
  <si>
    <t>Peak Reading Solutions</t>
  </si>
  <si>
    <t>5802 Spurwood Ct</t>
  </si>
  <si>
    <t>Colorado Springs</t>
  </si>
  <si>
    <t>www.thespringsreads.com</t>
  </si>
  <si>
    <t>(719) 297-7244</t>
  </si>
  <si>
    <t>Fail Me Not Tutoring</t>
  </si>
  <si>
    <t>201 Riverside Drive Ste 2A</t>
  </si>
  <si>
    <t>Dayton</t>
  </si>
  <si>
    <t>OH</t>
  </si>
  <si>
    <t>www.fmntutoring.com</t>
  </si>
  <si>
    <t>(937) 853-8333</t>
  </si>
  <si>
    <t>Literacy Lambs</t>
  </si>
  <si>
    <t>824 Ventura Ct</t>
  </si>
  <si>
    <t>www.literacylambs.com</t>
  </si>
  <si>
    <t>(843) 496-3695</t>
  </si>
  <si>
    <t>Sprattronics LLC</t>
  </si>
  <si>
    <t>117 Haywood Rd. Suite C</t>
  </si>
  <si>
    <t>www.sprattronics.com</t>
  </si>
  <si>
    <t>(864) 735-7520</t>
  </si>
  <si>
    <t>Sylvan Learning Center Of Mt. Pleasant</t>
  </si>
  <si>
    <t>1172 Oakland Market Road</t>
  </si>
  <si>
    <t>(843) 568-1961</t>
  </si>
  <si>
    <t>Sylvan Learning Of The Upstate And Midlands Of South Carolina</t>
  </si>
  <si>
    <t>113 Saddlebrook Ln</t>
  </si>
  <si>
    <t>www.sylvanlearning.com</t>
  </si>
  <si>
    <t>(864) 676-0011</t>
  </si>
  <si>
    <t>The Learning Room</t>
  </si>
  <si>
    <t>1344 Hammerhead Lane</t>
  </si>
  <si>
    <t>Virginia Beach</t>
  </si>
  <si>
    <t>www.the-learning-room.com</t>
  </si>
  <si>
    <t>(252) 341-9515</t>
  </si>
  <si>
    <t>Eqpd</t>
  </si>
  <si>
    <t>1 Campus Dr 4068 Jhz</t>
  </si>
  <si>
    <t>Allendale</t>
  </si>
  <si>
    <t>MI</t>
  </si>
  <si>
    <t>www.eqpdlearning.org</t>
  </si>
  <si>
    <t>(318) 616-3773</t>
  </si>
  <si>
    <t>Mathnasium Of Lexington</t>
  </si>
  <si>
    <t>100-A Old Cherokee Rd</t>
  </si>
  <si>
    <t>www.mathnasium.com/lexington</t>
  </si>
  <si>
    <t>(803) 356-6103</t>
  </si>
  <si>
    <t>Sylvan Learning Of Rock Hill And Lake Wylie</t>
  </si>
  <si>
    <t>625 Crown Pointe Ln, Suite 106</t>
  </si>
  <si>
    <t>www.sylvanlearning.com/locations/us/sc/rock-hill-tutoring/rock-hill/</t>
  </si>
  <si>
    <t>(803) 961-4752</t>
  </si>
  <si>
    <t>Textbooks, Curriculum or Educational Items</t>
  </si>
  <si>
    <t>AR</t>
  </si>
  <si>
    <t>Alpha Omega Publications</t>
  </si>
  <si>
    <t>804 N 2nd Ave E</t>
  </si>
  <si>
    <t>Rock Rapids</t>
  </si>
  <si>
    <t>IA</t>
  </si>
  <si>
    <t>www.aop.com/</t>
  </si>
  <si>
    <t>(800) 523-0988</t>
  </si>
  <si>
    <t>Apologia</t>
  </si>
  <si>
    <t>P.O. Box 896844</t>
  </si>
  <si>
    <t>Charlotte</t>
  </si>
  <si>
    <t>NC</t>
  </si>
  <si>
    <t>www.apologia.com</t>
  </si>
  <si>
    <t>(765) 608-3280</t>
  </si>
  <si>
    <t>Bju Press</t>
  </si>
  <si>
    <t>1430 Wade Hampton Blvd.</t>
  </si>
  <si>
    <t>www.bjupress.com</t>
  </si>
  <si>
    <t>(866) 879-2966</t>
  </si>
  <si>
    <t>Christianbook, LLC</t>
  </si>
  <si>
    <t>140 Summit Street</t>
  </si>
  <si>
    <t>Peabody</t>
  </si>
  <si>
    <t>MA</t>
  </si>
  <si>
    <t>www.christianbook.com</t>
  </si>
  <si>
    <t>(978) 977-5004</t>
  </si>
  <si>
    <t>Curriculum Express</t>
  </si>
  <si>
    <t>334 Second St.</t>
  </si>
  <si>
    <t>Catasauqua</t>
  </si>
  <si>
    <t>PA</t>
  </si>
  <si>
    <t>www.curriculumexpress.com/</t>
  </si>
  <si>
    <t>(610) 403-8212</t>
  </si>
  <si>
    <t>Discover!</t>
  </si>
  <si>
    <t>www.discoverk12books.com/</t>
  </si>
  <si>
    <t>Dr. Donna Weston</t>
  </si>
  <si>
    <t>8807 Two Notch Rd, Suite I</t>
  </si>
  <si>
    <t>www.dtiusa.org</t>
  </si>
  <si>
    <t>(803) 419-0126</t>
  </si>
  <si>
    <t>Memoria Press</t>
  </si>
  <si>
    <t>10901 Shelbyville Road</t>
  </si>
  <si>
    <t>Louisville</t>
  </si>
  <si>
    <t>www.memoriapress.com</t>
  </si>
  <si>
    <t>(502) 966-9115</t>
  </si>
  <si>
    <t>Oak Meadow</t>
  </si>
  <si>
    <t>PO Box 615</t>
  </si>
  <si>
    <t>Putney</t>
  </si>
  <si>
    <t>VT</t>
  </si>
  <si>
    <t>www.oakmeadow.com/</t>
  </si>
  <si>
    <t>(802) 251-7250</t>
  </si>
  <si>
    <t>Pride Reading Program</t>
  </si>
  <si>
    <t>27001 La Paz Rd. Suite 336</t>
  </si>
  <si>
    <t>Mission Viejo</t>
  </si>
  <si>
    <t>www.pridereadingprogram.com</t>
  </si>
  <si>
    <t>(866) 774-3342</t>
  </si>
  <si>
    <t>Rainbow Resource Center</t>
  </si>
  <si>
    <t>655 Township Rd 500 E</t>
  </si>
  <si>
    <t>Toulon</t>
  </si>
  <si>
    <t>www.rainbowresource.com/</t>
  </si>
  <si>
    <t>(888) 841-3456</t>
  </si>
  <si>
    <t>The Good And The Beautiful</t>
  </si>
  <si>
    <t>61 W State Street Suite 104</t>
  </si>
  <si>
    <t>Lehi</t>
  </si>
  <si>
    <t>www.goodandbeautiful.com</t>
  </si>
  <si>
    <t>(801) 641-5514</t>
  </si>
  <si>
    <t>Unlocking Potential Educational Services, LLC</t>
  </si>
  <si>
    <t>18 Lakesite Dr</t>
  </si>
  <si>
    <t>Dunlap</t>
  </si>
  <si>
    <t>TN</t>
  </si>
  <si>
    <t>www.upedservices.com</t>
  </si>
  <si>
    <t>(702) 218-8193</t>
  </si>
  <si>
    <t>Veritas Press</t>
  </si>
  <si>
    <t>1805 Olde Homestead Lane</t>
  </si>
  <si>
    <t>www.veritaspress.com</t>
  </si>
  <si>
    <t>(800) 922-5082</t>
  </si>
  <si>
    <t>Walker Bookstore</t>
  </si>
  <si>
    <t>1104 W Geneva Dr</t>
  </si>
  <si>
    <t>Tempe</t>
  </si>
  <si>
    <t>AZ</t>
  </si>
  <si>
    <t>www.walkerbookstore.com</t>
  </si>
  <si>
    <t>(866) 722-7833</t>
  </si>
  <si>
    <t>William H. Sadlier, Inc.</t>
  </si>
  <si>
    <t>25 Broadway, 14th Fl</t>
  </si>
  <si>
    <t>New York</t>
  </si>
  <si>
    <t>NY</t>
  </si>
  <si>
    <t>www.sadlier.com</t>
  </si>
  <si>
    <t>(212) 312-6037</t>
  </si>
  <si>
    <t>The Tutoring Center</t>
  </si>
  <si>
    <t>1336 Grove Park Drive, Suite 209</t>
  </si>
  <si>
    <t>www.tutoringcenter.com/center/orangeburgsc</t>
  </si>
  <si>
    <t>(803) 997-2212</t>
  </si>
  <si>
    <t>Category</t>
  </si>
  <si>
    <t>Grand Total</t>
  </si>
  <si>
    <t>10th Grade
11th Grade
12th Grade
1st Grade
2nd Grade
3rd Grade
4th Grade
5th Grade
6th Grade
7th Grade
8th Grade
9th Grade
Kindergarten</t>
  </si>
  <si>
    <t>English/Grammar/Reading
Math
Science
Social Studies</t>
  </si>
  <si>
    <t>Hourly</t>
  </si>
  <si>
    <t>English/Grammar/Reading</t>
  </si>
  <si>
    <t>$60-$80</t>
  </si>
  <si>
    <t>English/Grammar/Reading
Foreign Language
Math
Science
Social Studies</t>
  </si>
  <si>
    <t>Subscription</t>
  </si>
  <si>
    <t>Math</t>
  </si>
  <si>
    <t>English/Grammar/Reading
Math</t>
  </si>
  <si>
    <t>$665/month for 80 min; $500/m for 60 min; $375/m for 45 min</t>
  </si>
  <si>
    <t>1st Grade
2nd Grade
3rd Grade
Kindergarten</t>
  </si>
  <si>
    <t>$75/hr</t>
  </si>
  <si>
    <t>$45-$75</t>
  </si>
  <si>
    <t>10th Grade
11th Grade
12th Grade
1st Grade
2nd Grade
3rd Grade
4th Grade
5th Grade
6th Grade
7th Grade
8th Grade
9th Grade</t>
  </si>
  <si>
    <t>$65-$75/hour</t>
  </si>
  <si>
    <t>1st Grade
2nd Grade
3rd Grade
4th Grade
5th Grade
6th Grade
7th Grade
Kindergarten</t>
  </si>
  <si>
    <t>$450 every four weeks.</t>
  </si>
  <si>
    <t>1st Grade
2nd Grade
3rd Grade
4th Grade
5th Grade
6th Grade
7th Grade
8th Grade
Kindergarten</t>
  </si>
  <si>
    <t>10th Grade
11th Grade
12th Grade
2nd Grade
3rd Grade
4th Grade
5th Grade
6th Grade
7th Grade
8th Grade
9th Grade</t>
  </si>
  <si>
    <t>Based on term and grade level. Example: $319/month for elementary on a 12-month term. $439/month for a high school student on a month-to-month term. Sessions one hour to 90 minutes depending on grade level. Open attendance. Fee includes sessions every day if desired.</t>
  </si>
  <si>
    <t>Based on term and grade level, from $319/month for 12-month elementary term to $439/month for a high school student on a month-to-month term</t>
  </si>
  <si>
    <t>Monthly 8 Sessions a Month, Prealgebra and Below $319 a Month, Algebra and Above $359 a Month
Monthly 12 Sessions a Month, Prealgebra and Below $399 a Month, Algebra and Above $449 a Month</t>
  </si>
  <si>
    <t>$275 per month for (12) 60 min session and $340 per month for (12) 90 minute session [6 month agreement]</t>
  </si>
  <si>
    <t>$85 for General Math or Literacy tutoring</t>
  </si>
  <si>
    <t>Math
Science</t>
  </si>
  <si>
    <t>10th Grade
11th Grade
12th Grade
6th Grade
7th Grade
8th Grade
9th Grade</t>
  </si>
  <si>
    <t>2nd Grade
3rd Grade
4th Grade
5th Grade</t>
  </si>
  <si>
    <t>11th Grade
1st Grade
2nd Grade
3rd Grade
4th Grade
5th Grade
6th Grade
7th Grade
8th Grade
9th Grade
Kindergarten</t>
  </si>
  <si>
    <t>$70/hr, 25 hour minimum</t>
  </si>
  <si>
    <t>$75 (after-school) / $125 (summer) weekly rate</t>
  </si>
  <si>
    <t>$45-$60</t>
  </si>
  <si>
    <t>English/Grammar/Reading
Foreign Language
Math
Science</t>
  </si>
  <si>
    <t>$640/ month</t>
  </si>
  <si>
    <t>$70 per hour for regular tutoring, $75 per hour for SAT/ACT/CLT test prep, $325 per week of summer camp, $40 per day for After School</t>
  </si>
  <si>
    <t>Grades</t>
  </si>
  <si>
    <t>Subject</t>
  </si>
  <si>
    <t>Tutor Rate Type</t>
  </si>
  <si>
    <t>Tutoring Rates Range</t>
  </si>
  <si>
    <t>Ready to Receive Payments</t>
  </si>
  <si>
    <t>1st Grade
2nd Grade
3rd Grade
4th Grade
5th Grade
6th Grade
Kindergarten</t>
  </si>
  <si>
    <t>$475 every 4 weeks/sessions</t>
  </si>
  <si>
    <t>Rates are based on family income. They range from $10 to $60 per hour</t>
  </si>
  <si>
    <t>Vary</t>
  </si>
  <si>
    <t>1-5th grades $250, 6-8th is $290, and 9-12th is $320</t>
  </si>
  <si>
    <t>Omni Therapy Solutions</t>
  </si>
  <si>
    <t>1040 Wildwood Centre Drive Ste. B</t>
  </si>
  <si>
    <t>www.omnitherapysolutions.com</t>
  </si>
  <si>
    <t>(803) 319-7529</t>
  </si>
  <si>
    <t>$57.50-$60</t>
  </si>
  <si>
    <t>$35 (general)</t>
  </si>
  <si>
    <t>$299; $359</t>
  </si>
  <si>
    <t>$33.25-$55.00</t>
  </si>
  <si>
    <t>No</t>
  </si>
  <si>
    <t>Yes</t>
  </si>
  <si>
    <t>Family Focused Tutors</t>
  </si>
  <si>
    <t>$35 - $45</t>
  </si>
  <si>
    <t>22 Constance Blvd.</t>
  </si>
  <si>
    <t>Williams Bay</t>
  </si>
  <si>
    <t>www.familyfocusedtutors.com</t>
  </si>
  <si>
    <t>(608) 300-4435</t>
  </si>
  <si>
    <t>Public School District</t>
  </si>
  <si>
    <t>(864) 260-5000</t>
  </si>
  <si>
    <t>www.anderson5.net</t>
  </si>
  <si>
    <t># Approved</t>
  </si>
  <si>
    <t># Ready to Receive</t>
  </si>
  <si>
    <t>Channie's Visual Handwriting &amp; Math Resources</t>
  </si>
  <si>
    <t>10411 Hadleigh Place</t>
  </si>
  <si>
    <t>www.channies.com/</t>
  </si>
  <si>
    <t>(877) 465-0127</t>
  </si>
  <si>
    <t>$400-$500 monthly</t>
  </si>
  <si>
    <t>Ignite Learning Center</t>
  </si>
  <si>
    <t>216 Bransfield Rd</t>
  </si>
  <si>
    <t>www.igniteingenuity.org</t>
  </si>
  <si>
    <t>(864) 787-8621</t>
  </si>
  <si>
    <t>Readability</t>
  </si>
  <si>
    <t>100 W. Broadway, Suite 680</t>
  </si>
  <si>
    <t>Long Beach</t>
  </si>
  <si>
    <t>www.readabilitytutor.com/</t>
  </si>
  <si>
    <t>(888) 850-3997</t>
  </si>
  <si>
    <t>Stem Sims</t>
  </si>
  <si>
    <t>747 Sw 2Nd Avenue, Box 12, Suite 228</t>
  </si>
  <si>
    <t>Gainesville</t>
  </si>
  <si>
    <t>www.stemsims.com</t>
  </si>
  <si>
    <t>(352) 870-1030</t>
  </si>
  <si>
    <t>Tappity - Stem For Kids</t>
  </si>
  <si>
    <t>1401 21St St, Ste R</t>
  </si>
  <si>
    <t>Sacramento</t>
  </si>
  <si>
    <t>www.tappityapp.com</t>
  </si>
  <si>
    <t>(415) 320-6038</t>
  </si>
  <si>
    <t>Teaching Textbooks</t>
  </si>
  <si>
    <t>6501 Broadway Ext</t>
  </si>
  <si>
    <t>Oklahoma City</t>
  </si>
  <si>
    <t>OK</t>
  </si>
  <si>
    <t>www.teachingtextbooks.com</t>
  </si>
  <si>
    <t>(405) 525-3600</t>
  </si>
  <si>
    <t>The Fidget Game</t>
  </si>
  <si>
    <t>1011 East 5Th Street</t>
  </si>
  <si>
    <t>Austin</t>
  </si>
  <si>
    <t>www.thefidgetgame.com/</t>
  </si>
  <si>
    <t>(737) 207-2438</t>
  </si>
  <si>
    <t>The Pencil Box LLC</t>
  </si>
  <si>
    <t>1501 A London Ave</t>
  </si>
  <si>
    <t>www.mathhousebook.com</t>
  </si>
  <si>
    <t>(843) 592-5035</t>
  </si>
  <si>
    <t>Johnston</t>
  </si>
  <si>
    <t>Laurens</t>
  </si>
  <si>
    <t>ArgoPrep</t>
  </si>
  <si>
    <t>ArgoPrep is an award-winning educational publisher for supplementary workbooks (math, ELA, science, social studies, summer workbooks, bilingual math). ArgoPrep workbooks come included with detailed video explanations that students can access on our website for extra support.</t>
  </si>
  <si>
    <t>Beast Academy</t>
  </si>
  <si>
    <t>Beast Academy is an advanced comic-based math program for students ages 6-13.</t>
  </si>
  <si>
    <t>Best Buy</t>
  </si>
  <si>
    <t>Using the power of Best Buy's product assortment, we offer great prices on thousands of the latest education-grade devices from the world's premium tech brands.</t>
  </si>
  <si>
    <t>BuddyBooks</t>
  </si>
  <si>
    <t>BuddyBooks helps struggling readers. A computer and your child “buddy read” from any of thousands of books you can pick, while the AI in BuddyBooks helps your child read better and shows you where they are having problems.</t>
  </si>
  <si>
    <t>Calvert Academy</t>
  </si>
  <si>
    <t>Giving you all the benefits of private schooling in the privacy of your own home, Calvert Academy’s tuition for full-time enrollment is much less than tuition that you would expect to pay at a traditional private school.</t>
  </si>
  <si>
    <t>Calvert Homeschool</t>
  </si>
  <si>
    <t>As a leading homeschooling curriculum publisher, Calvert Education's award-winning products have enabled thousands of families to discover the amazing benefits of a homeschool education.</t>
  </si>
  <si>
    <t>Channie's</t>
  </si>
  <si>
    <t>Channie's revolutionary visual handwriting system has helped thousands of children achieve success in handwriting, math, and cursive, even where other methods have failed. Channie's award-winning color-coded blocks aid in quick and easy writing.</t>
  </si>
  <si>
    <t>Fidget Game</t>
  </si>
  <si>
    <t>Multisensory Games Alligned with the Science of Reading!</t>
  </si>
  <si>
    <t>Office Depot</t>
  </si>
  <si>
    <t>Shop Office Depot and OfficeMax for low prices on office supplies, paper, ink, toner, technology and more.</t>
  </si>
  <si>
    <t>Thousands of interactive online classes. Learn on your own terms with the widest variety of tutors, topics, and classes.</t>
  </si>
  <si>
    <t>Scanmarker</t>
  </si>
  <si>
    <t>Scanmarker offers top-notch pen scanners that are perfect for school, home, and work. It's made to scan well and last long, and it's designed to make you feel more capable. Improve your reading and language skills with any of the Scanmaker pen readers.Read better, with a digital highlighter, translator, and even a tool for typing, all in one. It's great for exams and reading independence.</t>
  </si>
  <si>
    <t>Singapore Math</t>
  </si>
  <si>
    <t>We believe the highest quality math education should be accessible to all. Our commitment to this mission began over twenty years ago when we introduced the world to Singapore math, and it remains our guiding principle as we develop new and affordable Singapore Math® programs.</t>
  </si>
  <si>
    <t>Staples</t>
  </si>
  <si>
    <t>Business essentials, printers, ink, computers, office furniture, printing services, promotional products and more. Solutions for Worklife.</t>
  </si>
  <si>
    <t>Varsity Tutors</t>
  </si>
  <si>
    <t>Varsity Tutors offers private and group tutoring, classes, test prep, and virtual learning for all students and professionals. Access 3,000+ subjects and 40,000+ instructors online today.</t>
  </si>
  <si>
    <t>WriteAtHome</t>
  </si>
  <si>
    <t>WriteAtHome: Online writing, literature, and history with personalized tutoring for students in grades 4-12.</t>
  </si>
  <si>
    <t>Vendor Name</t>
  </si>
  <si>
    <t>Vendor Description</t>
  </si>
  <si>
    <t>Outschool</t>
  </si>
  <si>
    <t>Child1St Publications</t>
  </si>
  <si>
    <t>2150 Plainfield Ave Ne</t>
  </si>
  <si>
    <t>Grand Rapids</t>
  </si>
  <si>
    <t>www.child1st.com</t>
  </si>
  <si>
    <t>$540/month (six 60 minute sessions)</t>
  </si>
  <si>
    <t>(180)-088-1091</t>
  </si>
  <si>
    <t>College Prep Genius</t>
  </si>
  <si>
    <t>Daily Skill Building</t>
  </si>
  <si>
    <t>Hopkins Eye Center</t>
  </si>
  <si>
    <t>Math-Center.Org</t>
  </si>
  <si>
    <t>Miacademy &amp; MiaPrep</t>
  </si>
  <si>
    <t>One More Go Physical Therapy &amp; Wellness</t>
  </si>
  <si>
    <t>ONFIRE LEARNING</t>
  </si>
  <si>
    <t>Scholar Within</t>
  </si>
  <si>
    <t>Sign Language 101</t>
  </si>
  <si>
    <t>$45.00 hourly individual tutoring</t>
  </si>
  <si>
    <t>400 WOODLAND CT</t>
  </si>
  <si>
    <t>Hurst</t>
  </si>
  <si>
    <t>www.collegeprepgenius.com</t>
  </si>
  <si>
    <t>132 Islesbrook Pkwy</t>
  </si>
  <si>
    <t>St. Johns</t>
  </si>
  <si>
    <t>www.dailyskillbuilding.com</t>
  </si>
  <si>
    <t>3900 S. Hwy 14</t>
  </si>
  <si>
    <t>www.hopkinseyecenter.com</t>
  </si>
  <si>
    <t>8 The Green, Suite B</t>
  </si>
  <si>
    <t>Dover</t>
  </si>
  <si>
    <t>DE</t>
  </si>
  <si>
    <t>www.math-center.org</t>
  </si>
  <si>
    <t>1425 Stonegate Ct.</t>
  </si>
  <si>
    <t>Gardnerville</t>
  </si>
  <si>
    <t>NV</t>
  </si>
  <si>
    <t>www.parents.miacademy.co</t>
  </si>
  <si>
    <t>120 Sparkleberry Crossing Road</t>
  </si>
  <si>
    <t>www.omgihatepain.com</t>
  </si>
  <si>
    <t>1789 NORTH 1820 WEST</t>
  </si>
  <si>
    <t>PROVO</t>
  </si>
  <si>
    <t>www.onfirelearning.com/catalog.php.com</t>
  </si>
  <si>
    <t>238 Poet Smith Drive</t>
  </si>
  <si>
    <t>Auburn</t>
  </si>
  <si>
    <t>www.scholarwithin.com</t>
  </si>
  <si>
    <t>P.O. Box 40778</t>
  </si>
  <si>
    <t>Texas</t>
  </si>
  <si>
    <t>www.signlanguage101.com</t>
  </si>
  <si>
    <t>(817) 343-2511</t>
  </si>
  <si>
    <t>(904) 887-7119</t>
  </si>
  <si>
    <t>(864) 234-5335</t>
  </si>
  <si>
    <t>(941) 548-7486</t>
  </si>
  <si>
    <t>(909) 443-1317</t>
  </si>
  <si>
    <t>(803) 667-9432</t>
  </si>
  <si>
    <t>(801) 598-7253</t>
  </si>
  <si>
    <t>(530) 823-2085</t>
  </si>
  <si>
    <t>(512) 815-7478</t>
  </si>
  <si>
    <t>60-75</t>
  </si>
  <si>
    <t>150.00 weekly</t>
  </si>
  <si>
    <t>500 per month</t>
  </si>
  <si>
    <t>350 per month</t>
  </si>
  <si>
    <t>80/hr</t>
  </si>
  <si>
    <t>$40 per hour</t>
  </si>
  <si>
    <t>$200 / month</t>
  </si>
  <si>
    <t>359/month</t>
  </si>
  <si>
    <t>45 per 30 minute session</t>
  </si>
  <si>
    <t>Shining Stars</t>
  </si>
  <si>
    <t>103 East Butler Rd</t>
  </si>
  <si>
    <t>www.shiningstarsgreenvilletutoring.com</t>
  </si>
  <si>
    <t>(864) 431-3914</t>
  </si>
  <si>
    <t>Demme Learning</t>
  </si>
  <si>
    <t>Seed To Forest Literacy</t>
  </si>
  <si>
    <t>207 Bucky Dr</t>
  </si>
  <si>
    <t>Lititz</t>
  </si>
  <si>
    <t>www.demmelearning.com</t>
  </si>
  <si>
    <t>(866) 440-9706</t>
  </si>
  <si>
    <t>50-60</t>
  </si>
  <si>
    <t>350 Two Notch Trail</t>
  </si>
  <si>
    <t>www.seedtoforestliteracy.com</t>
  </si>
  <si>
    <t>(864) 397-5080</t>
  </si>
  <si>
    <t>Infinity Math Preschool</t>
  </si>
  <si>
    <t>Waddell Academy</t>
  </si>
  <si>
    <t>$235-$300 week</t>
  </si>
  <si>
    <t>919 True Street Ste R</t>
  </si>
  <si>
    <t>www.infinitymathpreschool.com</t>
  </si>
  <si>
    <t>(803) 834-6923</t>
  </si>
  <si>
    <t>$25-$50</t>
  </si>
  <si>
    <t>540 Crescent Green Pond Rd</t>
  </si>
  <si>
    <t>Woodruff</t>
  </si>
  <si>
    <t>www.waddellacademy.com</t>
  </si>
  <si>
    <t>(864) 706-9540</t>
  </si>
  <si>
    <t>Eye Level Of Alexandria</t>
  </si>
  <si>
    <t>$200-$400</t>
  </si>
  <si>
    <t>1416 Prince Street</t>
  </si>
  <si>
    <t>Alexandria</t>
  </si>
  <si>
    <t>www.myeyelevel.com/us/center/alexandria/</t>
  </si>
  <si>
    <t>(703) 535-3330</t>
  </si>
  <si>
    <t>Community Brain Lab</t>
  </si>
  <si>
    <t>$70-$110</t>
  </si>
  <si>
    <t>918 South Pleasantburg Drive</t>
  </si>
  <si>
    <t>www.communitybrainlab.com</t>
  </si>
  <si>
    <t>(864) 906-0166</t>
  </si>
  <si>
    <t>Niesha Ham-Mcmillian</t>
  </si>
  <si>
    <t>The Lotus Academy</t>
  </si>
  <si>
    <t>English/Grammar/Reading
Foreign Language
Social Studies</t>
  </si>
  <si>
    <t>8 Staffort Court</t>
  </si>
  <si>
    <t>www.niesham.com</t>
  </si>
  <si>
    <t>(803) 476-6969</t>
  </si>
  <si>
    <t>5089 Wells Drive</t>
  </si>
  <si>
    <t>https://gracefullybroken233.wixsite.com/the-lotus-academy</t>
  </si>
  <si>
    <t>(706) 513-8813</t>
  </si>
  <si>
    <t>Bookshark</t>
  </si>
  <si>
    <t>Viva Phonics</t>
  </si>
  <si>
    <t>8022 S Grant Way</t>
  </si>
  <si>
    <t>Littleton</t>
  </si>
  <si>
    <t>www.bookshark.com</t>
  </si>
  <si>
    <t>(866) 668-0179</t>
  </si>
  <si>
    <t>1962 Little River Dr.</t>
  </si>
  <si>
    <t>Fleming Island</t>
  </si>
  <si>
    <t>www.vivaphonics.com</t>
  </si>
  <si>
    <t>(720) 503-6131</t>
  </si>
  <si>
    <t>Beautiful Minds Learning Center</t>
  </si>
  <si>
    <t>Burley Educational Services</t>
  </si>
  <si>
    <t>Dekel Mpact Services</t>
  </si>
  <si>
    <t>Education Excelling</t>
  </si>
  <si>
    <t>Impact Tutoring Center</t>
  </si>
  <si>
    <t>Midlands Preparatory Academy</t>
  </si>
  <si>
    <t>4490 Se 6Th Way</t>
  </si>
  <si>
    <t>Bushnell</t>
  </si>
  <si>
    <t>www.beautifulmindslc.com</t>
  </si>
  <si>
    <t>(352) 403-2002</t>
  </si>
  <si>
    <t>$65 - $85</t>
  </si>
  <si>
    <t>213 Autumn Hill Lane</t>
  </si>
  <si>
    <t>www.burleyeducational.com</t>
  </si>
  <si>
    <t>(803) 816-2450</t>
  </si>
  <si>
    <t>$460-$1,085</t>
  </si>
  <si>
    <t>Po Box 14606</t>
  </si>
  <si>
    <t>www.dekelacademics.com</t>
  </si>
  <si>
    <t>(706) 922-1509</t>
  </si>
  <si>
    <t>$15-$250</t>
  </si>
  <si>
    <t>2600 Padgett Road</t>
  </si>
  <si>
    <t>Hopkins</t>
  </si>
  <si>
    <t>www.educationexcelling.com</t>
  </si>
  <si>
    <t>(803) 393-2599</t>
  </si>
  <si>
    <t>$280 (4 sessions)/ $480 (8 sessions)</t>
  </si>
  <si>
    <t>28 Bolt Street</t>
  </si>
  <si>
    <t>www.impacttutoringcenter.org</t>
  </si>
  <si>
    <t>(864) 977-1285</t>
  </si>
  <si>
    <t>$150-$250</t>
  </si>
  <si>
    <t>556 Charleston Estates Ln</t>
  </si>
  <si>
    <t>(803) 386-1320</t>
  </si>
  <si>
    <t>Biblioplan</t>
  </si>
  <si>
    <t>Brave Writer</t>
  </si>
  <si>
    <t>Ervin'S Enrichment</t>
  </si>
  <si>
    <t>Lifelong Learning Resources</t>
  </si>
  <si>
    <t>Lol Steam Center</t>
  </si>
  <si>
    <t>Schoolio</t>
  </si>
  <si>
    <t>1872 Shiloh Church Road</t>
  </si>
  <si>
    <t>Palmyra</t>
  </si>
  <si>
    <t>www.biblioplan.net</t>
  </si>
  <si>
    <t>(434) 589-4102</t>
  </si>
  <si>
    <t>7723 Tylers Place Blvd #165</t>
  </si>
  <si>
    <t>West Chester</t>
  </si>
  <si>
    <t>www.bravewriter.com</t>
  </si>
  <si>
    <t>(513) 940-0330</t>
  </si>
  <si>
    <t>$35-$50</t>
  </si>
  <si>
    <t>67 Pepper Grass Court</t>
  </si>
  <si>
    <t>www.facebook.com/ervinsenrichment</t>
  </si>
  <si>
    <t>(803) 609-9481</t>
  </si>
  <si>
    <t>557 Hammett Store Rd</t>
  </si>
  <si>
    <t>Lyman</t>
  </si>
  <si>
    <t>www.homeschooldiscountproducts.com</t>
  </si>
  <si>
    <t>(864) 968-0391</t>
  </si>
  <si>
    <t>926 W Old Camden Rd</t>
  </si>
  <si>
    <t>lolsteamcenter.wixsite.com/mysite</t>
  </si>
  <si>
    <t>(843) 229-7860</t>
  </si>
  <si>
    <t>2140 South Dupont Highway</t>
  </si>
  <si>
    <t>www.schoolio.com</t>
  </si>
  <si>
    <t>(416) 302-9321</t>
  </si>
  <si>
    <t>Brain Balance Lexington</t>
  </si>
  <si>
    <t>5318 Sunset Blvd Suite B</t>
  </si>
  <si>
    <t>www.brainbalancecenters.com/</t>
  </si>
  <si>
    <t>(937) 344-4994</t>
  </si>
  <si>
    <t>Columbia Islamic School</t>
  </si>
  <si>
    <t>Dojo Tutor</t>
  </si>
  <si>
    <t>Learner Education, Inc</t>
  </si>
  <si>
    <t>Music, Math, And Multilingual Academy</t>
  </si>
  <si>
    <t>The Ogburn School</t>
  </si>
  <si>
    <t>Foreign Language
Social Studies</t>
  </si>
  <si>
    <t>$600.00 per month</t>
  </si>
  <si>
    <t>1929 Gervais St</t>
  </si>
  <si>
    <t>www.columbiaislamicschool.com</t>
  </si>
  <si>
    <t>(803) 238-6292</t>
  </si>
  <si>
    <t>Cost per subscription is $120-$300 per month depending on the number of sessions a student has per week</t>
  </si>
  <si>
    <t>2261 Market Street #10437</t>
  </si>
  <si>
    <t>San Francisco</t>
  </si>
  <si>
    <t>tutor.classdojo.com/#/</t>
  </si>
  <si>
    <t>(215) 901-6648</t>
  </si>
  <si>
    <t>$65-80</t>
  </si>
  <si>
    <t>204 Sandy Bank Rd</t>
  </si>
  <si>
    <t>Media</t>
  </si>
  <si>
    <t>www.learner.com</t>
  </si>
  <si>
    <t>(720) 512-0870</t>
  </si>
  <si>
    <t>$40 - $90</t>
  </si>
  <si>
    <t>225 S Pleasantburg Dr, E9</t>
  </si>
  <si>
    <t>www.mmmchristianacademy.com</t>
  </si>
  <si>
    <t>(864) 729-2873</t>
  </si>
  <si>
    <t>1411 S 14Th St Unit H</t>
  </si>
  <si>
    <t>Fernandina Beach</t>
  </si>
  <si>
    <t>www.ogburn.org</t>
  </si>
  <si>
    <t>(904) 491-6233</t>
  </si>
  <si>
    <t>Exodus Academy</t>
  </si>
  <si>
    <t>Reading Tutorx Rx</t>
  </si>
  <si>
    <t>Shillerlearning: Montessori At Home</t>
  </si>
  <si>
    <t>Timothy St. Pierre</t>
  </si>
  <si>
    <t>132 weekly</t>
  </si>
  <si>
    <t>301 Gallman Road</t>
  </si>
  <si>
    <t>Inman</t>
  </si>
  <si>
    <t>www.educationwithexodus.com</t>
  </si>
  <si>
    <t>(864) 641-5704</t>
  </si>
  <si>
    <t>16721 Orchard Stone Run Suite 100</t>
  </si>
  <si>
    <t>www.readingtutorx.com</t>
  </si>
  <si>
    <t>(704) 249-6562</t>
  </si>
  <si>
    <t>9279 Silver Back Trl</t>
  </si>
  <si>
    <t>Conroe</t>
  </si>
  <si>
    <t>(203) 210-5208</t>
  </si>
  <si>
    <t>$30-$60</t>
  </si>
  <si>
    <t>5820 Murray Dr. Apt. D20</t>
  </si>
  <si>
    <t>Hanahan</t>
  </si>
  <si>
    <t>(423) 536-8373</t>
  </si>
  <si>
    <t>Best Skills Academy</t>
  </si>
  <si>
    <t>Beyond Words Literacy</t>
  </si>
  <si>
    <t>C&amp;J Resources-Tutoring Services</t>
  </si>
  <si>
    <t>Capes</t>
  </si>
  <si>
    <t>Classup</t>
  </si>
  <si>
    <t>Connected Kidz, Llc</t>
  </si>
  <si>
    <t>Hopped Up History</t>
  </si>
  <si>
    <t>I See, I Spell, I Learn, Llc</t>
  </si>
  <si>
    <t>My Speech And Debate Coach</t>
  </si>
  <si>
    <t>Special Education Resource Llc</t>
  </si>
  <si>
    <t>Studypoint Tutoring</t>
  </si>
  <si>
    <t>Supercharged Science And Math</t>
  </si>
  <si>
    <t>Teacher Jade'S Writing Academy</t>
  </si>
  <si>
    <t>Vickie Henson</t>
  </si>
  <si>
    <t>Victory Creative Learning</t>
  </si>
  <si>
    <t>$2500 per semester</t>
  </si>
  <si>
    <t>www.best-skills.org</t>
  </si>
  <si>
    <t>$45-$65</t>
  </si>
  <si>
    <t>6222 Philatelic Dr</t>
  </si>
  <si>
    <t>Spring Hill</t>
  </si>
  <si>
    <t>www.beyondwordsliteracytutoring.com</t>
  </si>
  <si>
    <t>(347) 471-1876</t>
  </si>
  <si>
    <t>$45-65</t>
  </si>
  <si>
    <t>535 Jack Warner Pkwy Ne Suite E-2</t>
  </si>
  <si>
    <t>Tuscaloosa</t>
  </si>
  <si>
    <t>AL</t>
  </si>
  <si>
    <t>www.candjresources.org</t>
  </si>
  <si>
    <t>(205) 523-1656</t>
  </si>
  <si>
    <t>4340 Summerlin Place</t>
  </si>
  <si>
    <t>www.capeslife.com</t>
  </si>
  <si>
    <t>(803) 336-3302</t>
  </si>
  <si>
    <t>$45 - $90</t>
  </si>
  <si>
    <t>3300 North Interstate Hwy 35</t>
  </si>
  <si>
    <t>www.classup.com</t>
  </si>
  <si>
    <t>(678) 327-1634</t>
  </si>
  <si>
    <t>1803 Ebenezer Rd</t>
  </si>
  <si>
    <t>www.connected-kidz.com</t>
  </si>
  <si>
    <t>(803) 620-9702</t>
  </si>
  <si>
    <t>201 W Sims Avenue</t>
  </si>
  <si>
    <t>Albertville</t>
  </si>
  <si>
    <t>www.hoppeduphistory.com/</t>
  </si>
  <si>
    <t>(205) 415-6254</t>
  </si>
  <si>
    <t>5532 Kenneth Pl</t>
  </si>
  <si>
    <t>Rohnert Park</t>
  </si>
  <si>
    <t>www.ireadispell.com/</t>
  </si>
  <si>
    <t>(510) 304-9193</t>
  </si>
  <si>
    <t>105 Benfield Ave York</t>
  </si>
  <si>
    <t>York</t>
  </si>
  <si>
    <t>www.myspeechanddebatecoach.com</t>
  </si>
  <si>
    <t>(304) 549-3252</t>
  </si>
  <si>
    <t>$175-$480</t>
  </si>
  <si>
    <t>Po Box 864</t>
  </si>
  <si>
    <t>Higley</t>
  </si>
  <si>
    <t>www.specialedresource.com</t>
  </si>
  <si>
    <t>(844) 773-3822</t>
  </si>
  <si>
    <t>9450 Sw Gemini Dr, Pmb 83409</t>
  </si>
  <si>
    <t>Beaverton</t>
  </si>
  <si>
    <t>OR</t>
  </si>
  <si>
    <t>www.studypoint.com/</t>
  </si>
  <si>
    <t>(781) 313-8717</t>
  </si>
  <si>
    <t>3940 Broad St. Ste 7242</t>
  </si>
  <si>
    <t>San Luis Obispo</t>
  </si>
  <si>
    <t>www.superchargedscience.com/</t>
  </si>
  <si>
    <t>(805) 617-1789</t>
  </si>
  <si>
    <t>1721 Madrona St Nw</t>
  </si>
  <si>
    <t>Atlanta</t>
  </si>
  <si>
    <t>www.teacherjade.com</t>
  </si>
  <si>
    <t>(770) 568-9616</t>
  </si>
  <si>
    <t>$25-$35</t>
  </si>
  <si>
    <t>5309 Cameron Rd</t>
  </si>
  <si>
    <t>Cameron</t>
  </si>
  <si>
    <t>(843) 696-7349</t>
  </si>
  <si>
    <t>$200-$1200</t>
  </si>
  <si>
    <t>508 North Gray Street</t>
  </si>
  <si>
    <t>Killeen</t>
  </si>
  <si>
    <t>www.victorycreativelearning.com/</t>
  </si>
  <si>
    <t>(254) 226-3197</t>
  </si>
  <si>
    <t>Tammie'S Tutors</t>
  </si>
  <si>
    <t>$75 per hour</t>
  </si>
  <si>
    <t>121 North Ridge Road</t>
  </si>
  <si>
    <t>(803) 361-9415</t>
  </si>
  <si>
    <t>Tiny Thinkers Tutoring</t>
  </si>
  <si>
    <t>75 to 150</t>
  </si>
  <si>
    <t>101 Bilo Place Ste 1003</t>
  </si>
  <si>
    <t>colleentinythinkers.wixsite.com/mysite</t>
  </si>
  <si>
    <t>(864) 247-1532</t>
  </si>
  <si>
    <t>Lowcountry Center For Academic Equity (LCAE)</t>
  </si>
  <si>
    <t>www.thelcae.org</t>
  </si>
  <si>
    <t>(843) 810-3968</t>
  </si>
  <si>
    <t>www.shillerlearning.com</t>
  </si>
  <si>
    <t>Mathnasium Of Greenville Five Forks</t>
  </si>
  <si>
    <t>$299-$399</t>
  </si>
  <si>
    <t>1756 Woodruff Rd</t>
  </si>
  <si>
    <t>www.mathnasium.com/greenvillefiveforks</t>
  </si>
  <si>
    <t>(864) 626-3030</t>
  </si>
  <si>
    <t>Able Influence SC</t>
  </si>
  <si>
    <t>$30-75</t>
  </si>
  <si>
    <t>PO Box 2578</t>
  </si>
  <si>
    <t>www.ableinteractions.wixsite.com/tutoring</t>
  </si>
  <si>
    <t>(803) 216-5411</t>
  </si>
  <si>
    <t>Sylvan Learning Of Fort Mill, SC</t>
  </si>
  <si>
    <t>$55-$63</t>
  </si>
  <si>
    <t>856 Gold Hill Road, Ste. 108</t>
  </si>
  <si>
    <t>(803) 831-7199</t>
  </si>
  <si>
    <t>1st Grade
2nd Grade
3rd Grade
4th Grade
Kindergarten</t>
  </si>
  <si>
    <t>1st Grade
2nd Grade
3rd Grade
4th Grade
5th Grade
6th Grade
7th Grade
8th Grade
9th Grade
Kindergarten</t>
  </si>
  <si>
    <t>10th Grade
11th Grade
12th Grade
5th Grade
6th Grade
7th Grade
8th Grade
9th Grade</t>
  </si>
  <si>
    <t>10th Grade
1st Grade
2nd Grade
3rd Grade
4th Grade
5th Grade
6th Grade
7th Grade
8th Grade
9th Grade
Kindergarten</t>
  </si>
  <si>
    <t>10th Grade
11th Grade
12th Grade
1st Grade
2nd Grade
3rd Grade
4th Grade
5th Grade
6th Grade
7th Grade
9th Grade
Kindergarten</t>
  </si>
  <si>
    <t>2nd Grade
3rd Grade
4th Grade
5th Grade
6th Grade</t>
  </si>
  <si>
    <t>1st Grade
2nd Grade
3rd Grade
4th Grade
5th Grade
Kindergarten</t>
  </si>
  <si>
    <t>Kindergarten</t>
  </si>
  <si>
    <t>10th Grade
11th Grade
12th Grade
3rd Grade
4th Grade
5th Grade
6th Grade
7th Grade
8th Grade
9th Grade</t>
  </si>
  <si>
    <t>10th Grade
11th Grade
1st Grade
2nd Grade
3rd Grade
4th Grade
5th Grade
6th Grade
7th Grade
8th Grade
9th Grade
Kindergarten</t>
  </si>
  <si>
    <t>10th Grade
11th Grade
12th Grade
9th Grade</t>
  </si>
  <si>
    <t>Miracle Academy</t>
  </si>
  <si>
    <t>1019 Bethel Rd.</t>
  </si>
  <si>
    <t>Saint Stephen</t>
  </si>
  <si>
    <t>www.miracleacademy.org</t>
  </si>
  <si>
    <t>(843) 567-4644</t>
  </si>
  <si>
    <t>Elevating Minds Academy, LLC</t>
  </si>
  <si>
    <t>The Success Center</t>
  </si>
  <si>
    <t>169 Atlas Dr</t>
  </si>
  <si>
    <t>www.facebook.com/profile.php?id=100092551544206&amp;mibextid=dgkdo6</t>
  </si>
  <si>
    <t>(803) 270-7600</t>
  </si>
  <si>
    <t>118 Springhall Drive</t>
  </si>
  <si>
    <t>Goose Creek</t>
  </si>
  <si>
    <t>www.thesuccesscentergc.net</t>
  </si>
  <si>
    <t>(843) 900-7426</t>
  </si>
  <si>
    <t>Abner Montessori School</t>
  </si>
  <si>
    <t>Abundant Life Christian School</t>
  </si>
  <si>
    <t>All Saints Classical Christian School</t>
  </si>
  <si>
    <t>Anderson Christian School</t>
  </si>
  <si>
    <t>Anoor Academy</t>
  </si>
  <si>
    <t>As-Sabeel Academy Of Greenville</t>
  </si>
  <si>
    <t>Beaufort Academy Inc.</t>
  </si>
  <si>
    <t>Beaufort Christian School</t>
  </si>
  <si>
    <t>Berea Junior Academy - Sumter</t>
  </si>
  <si>
    <t>Bishop England High School</t>
  </si>
  <si>
    <t>Blessed Sacrament Catholic School</t>
  </si>
  <si>
    <t>Bob Jones Academy: Grades 6-12</t>
  </si>
  <si>
    <t>Bob Jones Academy: Grades K5-5</t>
  </si>
  <si>
    <t>Bread Of Life Christian Academy</t>
  </si>
  <si>
    <t>Byu Online High School</t>
  </si>
  <si>
    <t>Calvary Christian Academy</t>
  </si>
  <si>
    <t>Calvary Christian School - Greer, SC</t>
  </si>
  <si>
    <t>Calvary Christian School - Myrtle Beach, SC</t>
  </si>
  <si>
    <t>Cambridge Academy</t>
  </si>
  <si>
    <t>Camden Military Academy</t>
  </si>
  <si>
    <t>Cardinal Newman School</t>
  </si>
  <si>
    <t>Carolina Christian Academy</t>
  </si>
  <si>
    <t>Chabad Jewish Academy AKA CJA</t>
  </si>
  <si>
    <t>Charis Language Immersion Academy</t>
  </si>
  <si>
    <t>Charleston Bilingual Academy</t>
  </si>
  <si>
    <t>Charleston Christian School</t>
  </si>
  <si>
    <t>Charleston Classical School</t>
  </si>
  <si>
    <t>Charleston Collegiate School</t>
  </si>
  <si>
    <t>Christ Our King - Stella Maris School</t>
  </si>
  <si>
    <t>Christian Academy Of Myrtle Beach</t>
  </si>
  <si>
    <t>Christian Hope Academy</t>
  </si>
  <si>
    <t>Coastal Christian Preparatory School</t>
  </si>
  <si>
    <t>Kingdom Leadership Academy</t>
  </si>
  <si>
    <t>Conway Christian School</t>
  </si>
  <si>
    <t>Cornerstone Christian School</t>
  </si>
  <si>
    <t>Cross Schools</t>
  </si>
  <si>
    <t>Crown Leadership Academy</t>
  </si>
  <si>
    <t>Cutler Jewish Day School</t>
  </si>
  <si>
    <t>Daniel's Christian Schools</t>
  </si>
  <si>
    <t>Daufuskie Island Independent School</t>
  </si>
  <si>
    <t>Dillon Christian School</t>
  </si>
  <si>
    <t>Discovery Academy</t>
  </si>
  <si>
    <t>Divine Redeemer Catholic School</t>
  </si>
  <si>
    <t>Easley Christian School</t>
  </si>
  <si>
    <t>Eddlemon Adventist Christian Academy</t>
  </si>
  <si>
    <t>Edge Christian Academy</t>
  </si>
  <si>
    <t>Education Express Center for Learning</t>
  </si>
  <si>
    <t>Faith Christian Academy Cheraw</t>
  </si>
  <si>
    <t>Faith Christian School And Preschool</t>
  </si>
  <si>
    <t>First Presbyterian Academy</t>
  </si>
  <si>
    <t>Foothills Christian School</t>
  </si>
  <si>
    <t>Foundation Christian School</t>
  </si>
  <si>
    <t>Glenforest School</t>
  </si>
  <si>
    <t>Grace Christian School</t>
  </si>
  <si>
    <t>Grace Community Academy</t>
  </si>
  <si>
    <t>Greenville Classical Academy</t>
  </si>
  <si>
    <t>H.B.Peoples Learning Center</t>
  </si>
  <si>
    <t>Hampton Park Christian School</t>
  </si>
  <si>
    <t>Harmony School</t>
  </si>
  <si>
    <t>Harvest Community School</t>
  </si>
  <si>
    <t>Harvest Time International Academy</t>
  </si>
  <si>
    <t>Hawthorne Christian Academy</t>
  </si>
  <si>
    <t>Heathwood Hall Episcopal School</t>
  </si>
  <si>
    <t>Heritage Christian Academy Of Lexington</t>
  </si>
  <si>
    <t>Hillview Christian Academy</t>
  </si>
  <si>
    <t>Hilton Head Christian Academy</t>
  </si>
  <si>
    <t>Holly Hill Academy</t>
  </si>
  <si>
    <t>Holy Trinity Catholic School</t>
  </si>
  <si>
    <t>Holy Trinity Classical Christian School</t>
  </si>
  <si>
    <t>Hope Academy</t>
  </si>
  <si>
    <t>Hope Christian Academy</t>
  </si>
  <si>
    <t>Hope Scholars Academy</t>
  </si>
  <si>
    <t>James Island Christian School</t>
  </si>
  <si>
    <t>John Paul II Catholic School</t>
  </si>
  <si>
    <t>Kingstree Christian Academy</t>
  </si>
  <si>
    <t>Lakeview Christian School</t>
  </si>
  <si>
    <t>Lancaster Christian Academy</t>
  </si>
  <si>
    <t>Laurence Manning Academy</t>
  </si>
  <si>
    <t>Learn Upstate</t>
  </si>
  <si>
    <t>Legacy Christian Academy</t>
  </si>
  <si>
    <t>Lighthouse Christian Academy</t>
  </si>
  <si>
    <t>Living Oaks Academy</t>
  </si>
  <si>
    <t>Lol Steam School Of The Arts</t>
  </si>
  <si>
    <t>Lowcountry Preparatory School</t>
  </si>
  <si>
    <t>Marnie Leads Academy</t>
  </si>
  <si>
    <t>Mauldin Christian Academy</t>
  </si>
  <si>
    <t>Maximum Christian School</t>
  </si>
  <si>
    <t>Mead Hall Episcopal School</t>
  </si>
  <si>
    <t>Midland Valley Christian Academy</t>
  </si>
  <si>
    <t>Missionary Christian School - Pickens</t>
  </si>
  <si>
    <t>Montessori School Of Anderson</t>
  </si>
  <si>
    <t>Montessori School Of Florence</t>
  </si>
  <si>
    <t>Moriah Christian Academy</t>
  </si>
  <si>
    <t>Mullins Marion Christian School</t>
  </si>
  <si>
    <t>Myrtle Beach ACA</t>
  </si>
  <si>
    <t>Newberry Academy</t>
  </si>
  <si>
    <t>North Christian Academy</t>
  </si>
  <si>
    <t>North Palm Preparatory School</t>
  </si>
  <si>
    <t>Northeast Enrichment Academy</t>
  </si>
  <si>
    <t>Northside Christian School</t>
  </si>
  <si>
    <t>Oakwood Baptist Church</t>
  </si>
  <si>
    <t>Oconee Christian Academy</t>
  </si>
  <si>
    <t>Orangeburg Christian Academy (OCA)</t>
  </si>
  <si>
    <t>Orangeburg Preparatory Schools, Inc.</t>
  </si>
  <si>
    <t>Our Lady Of Peace Catholic School</t>
  </si>
  <si>
    <t>Our Lady Of The Rosary Catholic School - Greenville, SC</t>
  </si>
  <si>
    <t>Palmetto Christian Academy Of Gaffney</t>
  </si>
  <si>
    <t>Palmetto Christian Academy Of Greenwood</t>
  </si>
  <si>
    <t>Pawleys Island Christian Academy</t>
  </si>
  <si>
    <t>Prince Of Peace Catholic School</t>
  </si>
  <si>
    <t>Providence Classical School</t>
  </si>
  <si>
    <t>Pursuit Christian Academy</t>
  </si>
  <si>
    <t>Rhema Christian School</t>
  </si>
  <si>
    <t>Richard Winn Academy</t>
  </si>
  <si>
    <t>Risen Christ Christian Academy</t>
  </si>
  <si>
    <t>Riverpointe Christian Academy</t>
  </si>
  <si>
    <t>Rose Of Sharon Christian Academy</t>
  </si>
  <si>
    <t>Saint Anne Catholic School</t>
  </si>
  <si>
    <t>Saint John Catholic School</t>
  </si>
  <si>
    <t>Saint Joseph Catholic School</t>
  </si>
  <si>
    <t>Saint Mary Help Of Christians Catholic School</t>
  </si>
  <si>
    <t>Saint Peter's Catholic School</t>
  </si>
  <si>
    <t>Second Baptist Christian Preparatory School</t>
  </si>
  <si>
    <t>Shiloh Christian School</t>
  </si>
  <si>
    <t>Soaring Eagles Christian Academy</t>
  </si>
  <si>
    <t>Sonshine Christian Academy</t>
  </si>
  <si>
    <t>South Aiken Baptist Christian School</t>
  </si>
  <si>
    <t>Southside Christian School</t>
  </si>
  <si>
    <t>Spartanburg Christian Academy</t>
  </si>
  <si>
    <t>St John Neumann Catholic School</t>
  </si>
  <si>
    <t>St Martin De Porres Catholic School</t>
  </si>
  <si>
    <t>St Paul The Apostle Catholic School</t>
  </si>
  <si>
    <t>St. Andrew Catholic School</t>
  </si>
  <si>
    <t>St. Anthony Catholic School</t>
  </si>
  <si>
    <t>St. Francis Catholic School</t>
  </si>
  <si>
    <t>St. Gregory The Great Catholic School</t>
  </si>
  <si>
    <t>St. John's Christian Academy</t>
  </si>
  <si>
    <t>St. Joseph Catholic School</t>
  </si>
  <si>
    <t>Summerville Catholic School</t>
  </si>
  <si>
    <t>Sumter Christian School</t>
  </si>
  <si>
    <t>Temple Christian Academy</t>
  </si>
  <si>
    <t>The Charleston Catholic School</t>
  </si>
  <si>
    <t>The Christian Village Academy</t>
  </si>
  <si>
    <t>The Complete Student</t>
  </si>
  <si>
    <t>The Georgetown School</t>
  </si>
  <si>
    <t>The Judson School</t>
  </si>
  <si>
    <t>Thomas Hart Academy</t>
  </si>
  <si>
    <t>Thomas Heyward Academy</t>
  </si>
  <si>
    <t>Town Creek Christian Academy</t>
  </si>
  <si>
    <t>Trinity Christian Educational School Of In His Image Outreach</t>
  </si>
  <si>
    <t>Trinity Collegiate School</t>
  </si>
  <si>
    <t>University School Of The Lowcountry</t>
  </si>
  <si>
    <t>Upward Learning Center</t>
  </si>
  <si>
    <t>V.V. Reid School, Inc.</t>
  </si>
  <si>
    <t>Valorous Academy</t>
  </si>
  <si>
    <t>Veritas Preparatory School</t>
  </si>
  <si>
    <t>Victory Bible Christian School</t>
  </si>
  <si>
    <t>Victory Christian School</t>
  </si>
  <si>
    <t>Wedgefield University For Kids</t>
  </si>
  <si>
    <t>Wesfield Academy</t>
  </si>
  <si>
    <t>Westgate Christian School</t>
  </si>
  <si>
    <t>Westminster Catawba Christian School</t>
  </si>
  <si>
    <t>Westside Christian Academy</t>
  </si>
  <si>
    <t>Wondered K-12 Academy</t>
  </si>
  <si>
    <t>Coastal Christian Academy</t>
  </si>
  <si>
    <t>Academy At El-Shaddai</t>
  </si>
  <si>
    <t>432 East Boundary Street</t>
  </si>
  <si>
    <t>Chapin</t>
  </si>
  <si>
    <t>www.abnermontessori.com</t>
  </si>
  <si>
    <t>(803) 345-9428</t>
  </si>
  <si>
    <t>630 Farrs Bridge Rd</t>
  </si>
  <si>
    <t>www.abundantlife-gvl.cc/alcschool</t>
  </si>
  <si>
    <t>(864) 246-1055</t>
  </si>
  <si>
    <t>42 Keans Neck Road</t>
  </si>
  <si>
    <t>Lobeco</t>
  </si>
  <si>
    <t>(843) 846-4835</t>
  </si>
  <si>
    <t>3560 Kings River Road</t>
  </si>
  <si>
    <t>Pawleys Island</t>
  </si>
  <si>
    <t>www.allsaintspawleys.org/school</t>
  </si>
  <si>
    <t>(843) 237-8524</t>
  </si>
  <si>
    <t>3902 Liberty Highway</t>
  </si>
  <si>
    <t>www.andersonchristian.com</t>
  </si>
  <si>
    <t>(864) 224-7309</t>
  </si>
  <si>
    <t>4328 Waccamaw Blvd</t>
  </si>
  <si>
    <t>(843) 443-5435</t>
  </si>
  <si>
    <t>1601 Clement Rd</t>
  </si>
  <si>
    <t>www.sabeelacademy.com</t>
  </si>
  <si>
    <t>(864) 674-7456</t>
  </si>
  <si>
    <t>240 Sams Point Road</t>
  </si>
  <si>
    <t>Beaufort</t>
  </si>
  <si>
    <t>www.beaufortacademy.org</t>
  </si>
  <si>
    <t>(843) 524-3393</t>
  </si>
  <si>
    <t>378 Parris Island Gateway</t>
  </si>
  <si>
    <t>www.beaufortchristianschool.org</t>
  </si>
  <si>
    <t>(843) 525-0635</t>
  </si>
  <si>
    <t>675 South Lafayette Drive</t>
  </si>
  <si>
    <t>www.bjaschool.org</t>
  </si>
  <si>
    <t>(803) 773-6875</t>
  </si>
  <si>
    <t>363 Seven Farms Drive</t>
  </si>
  <si>
    <t>www.behs.com</t>
  </si>
  <si>
    <t>(843) 849-9599</t>
  </si>
  <si>
    <t>7 St. Teresa Drive</t>
  </si>
  <si>
    <t>www.scbss.org</t>
  </si>
  <si>
    <t>(843) 766-2126</t>
  </si>
  <si>
    <t>1700 Wade Hampton Blvd</t>
  </si>
  <si>
    <t>www.bobjonesacademy.net</t>
  </si>
  <si>
    <t>(864) 770-1395</t>
  </si>
  <si>
    <t>6149 Ford Taylor Road</t>
  </si>
  <si>
    <t>www.breadoflifetabernacle.com</t>
  </si>
  <si>
    <t>(183) 397-0649</t>
  </si>
  <si>
    <t>770 E University Pkwy</t>
  </si>
  <si>
    <t>Provo</t>
  </si>
  <si>
    <t>www.hs.byu.edu/</t>
  </si>
  <si>
    <t>(801) 422-4807</t>
  </si>
  <si>
    <t>15 Springdale Drive</t>
  </si>
  <si>
    <t>www.discovercalvary.org/cca</t>
  </si>
  <si>
    <t>(186) 443-0202</t>
  </si>
  <si>
    <t>101 Calvary Street</t>
  </si>
  <si>
    <t>www.calvarychristianschool.org</t>
  </si>
  <si>
    <t>(864) 877-5555</t>
  </si>
  <si>
    <t>4511 Dick Pond Rd.</t>
  </si>
  <si>
    <t>www.ccsmb.com</t>
  </si>
  <si>
    <t>(843) 650-2829</t>
  </si>
  <si>
    <t>103 Eastman Street</t>
  </si>
  <si>
    <t>www.cambridgecougars.org</t>
  </si>
  <si>
    <t>(864) 993-9778</t>
  </si>
  <si>
    <t>520 Highway 1 North</t>
  </si>
  <si>
    <t>www.camdenmilitary.com</t>
  </si>
  <si>
    <t>(803) 432-6001</t>
  </si>
  <si>
    <t>2945 Alpine Road</t>
  </si>
  <si>
    <t>www.cnhs.org</t>
  </si>
  <si>
    <t>(803) 888-1615</t>
  </si>
  <si>
    <t>1850 Kershaw Camden Highway</t>
  </si>
  <si>
    <t>www.carolinachristian.org/</t>
  </si>
  <si>
    <t>(803) 285-5565</t>
  </si>
  <si>
    <t>2803 N. Oak St.</t>
  </si>
  <si>
    <t>www.jewishmyrtlebeach.com/cjaregistration</t>
  </si>
  <si>
    <t>(843) 385-1606</t>
  </si>
  <si>
    <t>225 S Pleasantburg Dr., D9</t>
  </si>
  <si>
    <t>www.charislanguageacademy.com</t>
  </si>
  <si>
    <t>(864) 365-6368</t>
  </si>
  <si>
    <t>4062 Lackawanna Blvd</t>
  </si>
  <si>
    <t>www.charlestonbilingualacademy.org</t>
  </si>
  <si>
    <t>(843) 804-8232</t>
  </si>
  <si>
    <t>2027 Bees Ferry Road</t>
  </si>
  <si>
    <t>www.charlestonchristian.org</t>
  </si>
  <si>
    <t>(843) 556-4480</t>
  </si>
  <si>
    <t>1179 Remount Road</t>
  </si>
  <si>
    <t>www.charlestonclassicalschool.org</t>
  </si>
  <si>
    <t>(843) 952-3839</t>
  </si>
  <si>
    <t>2024 Academy Drive</t>
  </si>
  <si>
    <t>Johns Island</t>
  </si>
  <si>
    <t>www.charlestoncollegaite.org</t>
  </si>
  <si>
    <t>(843) 559-5506</t>
  </si>
  <si>
    <t>1183 Russell Drive</t>
  </si>
  <si>
    <t>Mt Pleasant</t>
  </si>
  <si>
    <t>www.coksm.org</t>
  </si>
  <si>
    <t>(843) 884-4721</t>
  </si>
  <si>
    <t>291 Ronald Mcnair Blvd</t>
  </si>
  <si>
    <t>www.christianacademysaints.org</t>
  </si>
  <si>
    <t>(843) 236-6222</t>
  </si>
  <si>
    <t>426 S Main Street</t>
  </si>
  <si>
    <t>Gaston</t>
  </si>
  <si>
    <t>(803) 331-2393</t>
  </si>
  <si>
    <t>681 Mccants Dr</t>
  </si>
  <si>
    <t>www.coastalchristian.org</t>
  </si>
  <si>
    <t>(843) 884-8521</t>
  </si>
  <si>
    <t>8160 Regent Parkway</t>
  </si>
  <si>
    <t>(803) 547-3223</t>
  </si>
  <si>
    <t>1200 Medlen Parkway</t>
  </si>
  <si>
    <t>www.conwaychristian.org</t>
  </si>
  <si>
    <t>(843) 365-2005</t>
  </si>
  <si>
    <t>1542 Albert St</t>
  </si>
  <si>
    <t>www.ccscamden.org</t>
  </si>
  <si>
    <t>(803) 432-8885</t>
  </si>
  <si>
    <t>495 Buckwalter Pkwy</t>
  </si>
  <si>
    <t>Bluffton</t>
  </si>
  <si>
    <t>www.crossschools.org</t>
  </si>
  <si>
    <t>(843) 706-2000</t>
  </si>
  <si>
    <t>1455 Wakendaw Rd</t>
  </si>
  <si>
    <t>www.crownla.org</t>
  </si>
  <si>
    <t>(843) 972-8119</t>
  </si>
  <si>
    <t>5827A N. Trenholm Rd.</t>
  </si>
  <si>
    <t>www.cjdssc.com</t>
  </si>
  <si>
    <t>(803) 782-1831</t>
  </si>
  <si>
    <t>3019 Farrow Road</t>
  </si>
  <si>
    <t>(803) 873-7132</t>
  </si>
  <si>
    <t>30 Captain Monroe Dr</t>
  </si>
  <si>
    <t>Daufuskie Island</t>
  </si>
  <si>
    <t>www.diis-sc.org/</t>
  </si>
  <si>
    <t>(513) 846-5525</t>
  </si>
  <si>
    <t>1325 Commerce Dr; PO Box 151</t>
  </si>
  <si>
    <t>Dillon</t>
  </si>
  <si>
    <t>www.dillonchristianschool.org/</t>
  </si>
  <si>
    <t>(843) 841-1000</t>
  </si>
  <si>
    <t>131 Rose Lake Dr</t>
  </si>
  <si>
    <t>www.discoveryacademysc.com</t>
  </si>
  <si>
    <t>(843) 333-6680</t>
  </si>
  <si>
    <t>1104 Fort Drive</t>
  </si>
  <si>
    <t>www.drcs.co</t>
  </si>
  <si>
    <t>(843) 553-1521</t>
  </si>
  <si>
    <t>461 Saco Lowell Rd</t>
  </si>
  <si>
    <t>www.easleychristianschool.org/</t>
  </si>
  <si>
    <t>(864) 855-8000</t>
  </si>
  <si>
    <t>1217 John B. White Sr. Blvd.</t>
  </si>
  <si>
    <t>www.eddlemonsda.com</t>
  </si>
  <si>
    <t>(864) 576-2234</t>
  </si>
  <si>
    <t>3222 Platt Springs Road</t>
  </si>
  <si>
    <t>West Columbia</t>
  </si>
  <si>
    <t>www.edgechristianacademy.net</t>
  </si>
  <si>
    <t>(803) 796-2860</t>
  </si>
  <si>
    <t>102 Columbia Northeast Drive</t>
  </si>
  <si>
    <t>www.educationexpresscenterforlearning.com</t>
  </si>
  <si>
    <t>(803) 419-3004</t>
  </si>
  <si>
    <t>220 Greene Street</t>
  </si>
  <si>
    <t>Cheraw</t>
  </si>
  <si>
    <t>www.fcacheraw.org</t>
  </si>
  <si>
    <t>(843) 537-0260</t>
  </si>
  <si>
    <t>337 Farmington Road</t>
  </si>
  <si>
    <t>www.faithchristiansc.net</t>
  </si>
  <si>
    <t>(843) 873-8464</t>
  </si>
  <si>
    <t>829 Garlington Rd</t>
  </si>
  <si>
    <t>www.firstpresacademy.com/</t>
  </si>
  <si>
    <t>(864) 565-0990</t>
  </si>
  <si>
    <t>126 Robin Road</t>
  </si>
  <si>
    <t>Westminster</t>
  </si>
  <si>
    <t>www.foothillschristian.net</t>
  </si>
  <si>
    <t>(864) 647-1220</t>
  </si>
  <si>
    <t>1101 Old Sandy Run Rd</t>
  </si>
  <si>
    <t>www.foundationchristianschoollions.com</t>
  </si>
  <si>
    <t>(803) 603-8064</t>
  </si>
  <si>
    <t>1041 Harbor Drive</t>
  </si>
  <si>
    <t>www.glenforest.org</t>
  </si>
  <si>
    <t>(803) 796-7622</t>
  </si>
  <si>
    <t>416 Denham Ave</t>
  </si>
  <si>
    <t>www.gracelions.com</t>
  </si>
  <si>
    <t>(803) 794-8996</t>
  </si>
  <si>
    <t>577 W. Killian Road</t>
  </si>
  <si>
    <t>www.gcacademysc.org</t>
  </si>
  <si>
    <t>(803) 679-6423</t>
  </si>
  <si>
    <t>400 Brookfield Parkway</t>
  </si>
  <si>
    <t>www.greenvilleclassical.com</t>
  </si>
  <si>
    <t>(864) 329-9884</t>
  </si>
  <si>
    <t>624 South Hill Street</t>
  </si>
  <si>
    <t>Timmonsville</t>
  </si>
  <si>
    <t>(843) 713-9944</t>
  </si>
  <si>
    <t>875 State Park Road</t>
  </si>
  <si>
    <t>www.hamptonpark.school</t>
  </si>
  <si>
    <t>(864) 370-3100</t>
  </si>
  <si>
    <t>3737 Covenant Rd</t>
  </si>
  <si>
    <t>www.harmonyschoolsc.org</t>
  </si>
  <si>
    <t>(803) 787-1899</t>
  </si>
  <si>
    <t>10 S Dukes St.</t>
  </si>
  <si>
    <t>Summerton</t>
  </si>
  <si>
    <t>www.harvestcommunityschool.org</t>
  </si>
  <si>
    <t>(803) 574-1004</t>
  </si>
  <si>
    <t>227 Huger St</t>
  </si>
  <si>
    <t>www.harvesttimeinternational.biz</t>
  </si>
  <si>
    <t>(843) 647-5911</t>
  </si>
  <si>
    <t>790 Hawthorne Road</t>
  </si>
  <si>
    <t>Chester</t>
  </si>
  <si>
    <t>www.enrollathca.org</t>
  </si>
  <si>
    <t>(803) 899-2294</t>
  </si>
  <si>
    <t>3000 S Beltline Blvd</t>
  </si>
  <si>
    <t>www.heathwood.org</t>
  </si>
  <si>
    <t>(803) 765-2309</t>
  </si>
  <si>
    <t>649 Barr Road</t>
  </si>
  <si>
    <t>www.heritagechristiansc.com/</t>
  </si>
  <si>
    <t>(803) 951-3901</t>
  </si>
  <si>
    <t>1960 Jefferson Davis Hwy.</t>
  </si>
  <si>
    <t>Graniteville</t>
  </si>
  <si>
    <t>www.hillviewchurch.org/hca</t>
  </si>
  <si>
    <t>(803) 392-7060</t>
  </si>
  <si>
    <t>3088 Bluffton Parkway</t>
  </si>
  <si>
    <t>www.hhca.org</t>
  </si>
  <si>
    <t>(843) 681-2878</t>
  </si>
  <si>
    <t>142 Bunch Ford Road</t>
  </si>
  <si>
    <t>Holly Hill</t>
  </si>
  <si>
    <t>www.hollyhillacademy.com</t>
  </si>
  <si>
    <t>(803) 496-3243</t>
  </si>
  <si>
    <t>1100 8TH Avenue N</t>
  </si>
  <si>
    <t>North Myrtle Beach</t>
  </si>
  <si>
    <t>www.holytrinitynmb.com/</t>
  </si>
  <si>
    <t>(843) 390-4108</t>
  </si>
  <si>
    <t>302 Burroughs Ave</t>
  </si>
  <si>
    <t>www.htccs.org</t>
  </si>
  <si>
    <t>(843) 522-0660</t>
  </si>
  <si>
    <t>424 N. Hwy 101</t>
  </si>
  <si>
    <t>Landrum</t>
  </si>
  <si>
    <t>www.projecthopesc.org/education</t>
  </si>
  <si>
    <t>(864) 676-0028</t>
  </si>
  <si>
    <t>www.hcatoday.org</t>
  </si>
  <si>
    <t>(803) 318-6357</t>
  </si>
  <si>
    <t>1059 Crawford St.</t>
  </si>
  <si>
    <t>www.hopescholarsacademy.org</t>
  </si>
  <si>
    <t>(184) 360-8887</t>
  </si>
  <si>
    <t>15 Crosscreek Drive</t>
  </si>
  <si>
    <t>www.jics.org</t>
  </si>
  <si>
    <t>(843) 795-1762</t>
  </si>
  <si>
    <t>4211 N Okatie Highway</t>
  </si>
  <si>
    <t>Ridgeland</t>
  </si>
  <si>
    <t>www.johnpaul2school.org</t>
  </si>
  <si>
    <t>(843) 645-3838</t>
  </si>
  <si>
    <t>644 Sumter Hwy</t>
  </si>
  <si>
    <t>Kingstree</t>
  </si>
  <si>
    <t>(843) 382-2210</t>
  </si>
  <si>
    <t>107 Mauldin Lake Road</t>
  </si>
  <si>
    <t>Pickens</t>
  </si>
  <si>
    <t>www.lakeviewbaptist.net</t>
  </si>
  <si>
    <t>(864) 878-6959</t>
  </si>
  <si>
    <t>1426 Great Falls Hwy.</t>
  </si>
  <si>
    <t>www.lancasterchristianacademy.net</t>
  </si>
  <si>
    <t>(803) 283-0215</t>
  </si>
  <si>
    <t>1154 Academy Drive</t>
  </si>
  <si>
    <t>www.laurencemanning.com</t>
  </si>
  <si>
    <t>(803) 435-2114</t>
  </si>
  <si>
    <t>www.learnupstate.com</t>
  </si>
  <si>
    <t>(864) 844-9596</t>
  </si>
  <si>
    <t>2576 Bees Creek Rd</t>
  </si>
  <si>
    <t>www.lcaofridgeland.org/</t>
  </si>
  <si>
    <t>(843) 717-3107</t>
  </si>
  <si>
    <t>23994 Highway 221 North</t>
  </si>
  <si>
    <t>Enoree</t>
  </si>
  <si>
    <t>www.lighthouse221.com</t>
  </si>
  <si>
    <t>(864) 682-3422</t>
  </si>
  <si>
    <t>109 Oakley Rd</t>
  </si>
  <si>
    <t>Moncks Corner</t>
  </si>
  <si>
    <t>www.livingoaksacademy.org</t>
  </si>
  <si>
    <t>(843) 761-6420</t>
  </si>
  <si>
    <t>1103 S 6TH Street Unit D</t>
  </si>
  <si>
    <t>www.lolsteamsa.com</t>
  </si>
  <si>
    <t>(843) 309-9798</t>
  </si>
  <si>
    <t>300 Blue Stem Drive</t>
  </si>
  <si>
    <t>www.lowcountryprep.org</t>
  </si>
  <si>
    <t>(843) 237-4147</t>
  </si>
  <si>
    <t>2627 Millwood Avenue</t>
  </si>
  <si>
    <t>marnieleads.square.site</t>
  </si>
  <si>
    <t>150 S Main Street</t>
  </si>
  <si>
    <t>www.mauldinchristian.org</t>
  </si>
  <si>
    <t>(864) 293-7731</t>
  </si>
  <si>
    <t>565 Berry Rd</t>
  </si>
  <si>
    <t>Boiling Springs</t>
  </si>
  <si>
    <t>www.maximumchristianschool.com</t>
  </si>
  <si>
    <t>(864) 753-7505</t>
  </si>
  <si>
    <t>619 Barnwell Ave Nw</t>
  </si>
  <si>
    <t>www.meadhallschool.org</t>
  </si>
  <si>
    <t>(803) 648-3223</t>
  </si>
  <si>
    <t>3526 Jefferson Davis Highway</t>
  </si>
  <si>
    <t>www.mvcaonline.org</t>
  </si>
  <si>
    <t>(803) 594-9945</t>
  </si>
  <si>
    <t>979 John St.</t>
  </si>
  <si>
    <t>www.mbcpickens.net</t>
  </si>
  <si>
    <t>(864) 507-0481</t>
  </si>
  <si>
    <t>280 Sam Mcgee Road</t>
  </si>
  <si>
    <t>www.msasc.org</t>
  </si>
  <si>
    <t>(864) 226-5344</t>
  </si>
  <si>
    <t>510 W Palmetto St</t>
  </si>
  <si>
    <t>www.florencemontessori.org</t>
  </si>
  <si>
    <t>(843) 629-2920</t>
  </si>
  <si>
    <t>4816 Charleston Hwy.</t>
  </si>
  <si>
    <t>Williston</t>
  </si>
  <si>
    <t>www.moriahchristianacademy.net/</t>
  </si>
  <si>
    <t>(803) 266-2000</t>
  </si>
  <si>
    <t>214 Drew Road</t>
  </si>
  <si>
    <t>Mullins</t>
  </si>
  <si>
    <t>(843) 461-5997</t>
  </si>
  <si>
    <t>2351 Carolina Forest Blvd</t>
  </si>
  <si>
    <t>www.myrtlebeachsc.adventistschoolconnect.org</t>
  </si>
  <si>
    <t>(843) 957-6713</t>
  </si>
  <si>
    <t>2055 Smith Road</t>
  </si>
  <si>
    <t>Newberry</t>
  </si>
  <si>
    <t>www.newberryacademy.com</t>
  </si>
  <si>
    <t>(803) 339-2760</t>
  </si>
  <si>
    <t>405 Stafford Avenue</t>
  </si>
  <si>
    <t>North</t>
  </si>
  <si>
    <t>(803) 247-2711</t>
  </si>
  <si>
    <t>7167 Bryhawke Circle</t>
  </si>
  <si>
    <t>www.nppreparatory.com</t>
  </si>
  <si>
    <t>(843) 225-7884</t>
  </si>
  <si>
    <t>425 Summit Terrace Place Building #5</t>
  </si>
  <si>
    <t>www.northeastenrichmentacademy.com</t>
  </si>
  <si>
    <t>7800 Northside Drive</t>
  </si>
  <si>
    <t>www.northsidecharleston.com</t>
  </si>
  <si>
    <t>(843) 797-2690</t>
  </si>
  <si>
    <t>304 Pearman Dairy Rd</t>
  </si>
  <si>
    <t>www.oakwood.cc</t>
  </si>
  <si>
    <t>(864) 225-6263</t>
  </si>
  <si>
    <t>150 His Way</t>
  </si>
  <si>
    <t>Senceca</t>
  </si>
  <si>
    <t>www.oconeechristian.org</t>
  </si>
  <si>
    <t>(864) 882-6925</t>
  </si>
  <si>
    <t>1842 Joe S Jeffords Hwy</t>
  </si>
  <si>
    <t>www.ocapatriots.com</t>
  </si>
  <si>
    <t>(803) 536-0121</t>
  </si>
  <si>
    <t>2651 North Road Nw</t>
  </si>
  <si>
    <t>www.orangeburgprep.com</t>
  </si>
  <si>
    <t>(803) 534-7970</t>
  </si>
  <si>
    <t>137 Way Of Peace</t>
  </si>
  <si>
    <t>North Augusta</t>
  </si>
  <si>
    <t>www.olpschool.us</t>
  </si>
  <si>
    <t>(803) 279-8396</t>
  </si>
  <si>
    <t>2 James Drive</t>
  </si>
  <si>
    <t>www.olr.school/</t>
  </si>
  <si>
    <t>(864) 277-5350</t>
  </si>
  <si>
    <t>200 N. Limestone Street</t>
  </si>
  <si>
    <t>(864) 812-6441</t>
  </si>
  <si>
    <t>1615 Woodlawn Road</t>
  </si>
  <si>
    <t>www.pcagreenwood.org</t>
  </si>
  <si>
    <t>(864) 223-0391</t>
  </si>
  <si>
    <t>10304 Ocean Hwy</t>
  </si>
  <si>
    <t>www.pawleysisland.church/pica</t>
  </si>
  <si>
    <t>(843) 237-9293</t>
  </si>
  <si>
    <t>1209 Brushy Creek Road</t>
  </si>
  <si>
    <t>Taylors</t>
  </si>
  <si>
    <t>www.popcatholicschool.org</t>
  </si>
  <si>
    <t>(864) 331-3912</t>
  </si>
  <si>
    <t>318 North Jones Avenue</t>
  </si>
  <si>
    <t>www.providenceclassicalrockhill.com/</t>
  </si>
  <si>
    <t>(803) 900-9582</t>
  </si>
  <si>
    <t>2990 Pamplico Hwy</t>
  </si>
  <si>
    <t>www.thepursuitacademy.com</t>
  </si>
  <si>
    <t>(843) 799-6900</t>
  </si>
  <si>
    <t>109 Roseberry Lane</t>
  </si>
  <si>
    <t>www.rhemachristian.com</t>
  </si>
  <si>
    <t>(803) 803-3701</t>
  </si>
  <si>
    <t>1796 Old Chester Road; PO Box 390</t>
  </si>
  <si>
    <t>Winnsboro</t>
  </si>
  <si>
    <t>www.richardwinn.org</t>
  </si>
  <si>
    <t>(803) 635-5494</t>
  </si>
  <si>
    <t>10595 N Kings Hwy</t>
  </si>
  <si>
    <t>www.risenchristacademy.com</t>
  </si>
  <si>
    <t>(843) 272-8163</t>
  </si>
  <si>
    <t>8310 Dorchester Road</t>
  </si>
  <si>
    <t>www.riverpointechristian.org</t>
  </si>
  <si>
    <t>(843) 552-0624</t>
  </si>
  <si>
    <t>(803) 387-0455</t>
  </si>
  <si>
    <t>1698 Bird Street</t>
  </si>
  <si>
    <t>www.stanneschool.com</t>
  </si>
  <si>
    <t>(803) 324-4814</t>
  </si>
  <si>
    <t>3921 St. John's Avenue</t>
  </si>
  <si>
    <t>www.www.stjohncatholic.wixsite.com/mysite</t>
  </si>
  <si>
    <t>(843) 744-3901</t>
  </si>
  <si>
    <t>3700 Devine Street</t>
  </si>
  <si>
    <t>www.stjosdevine.com/</t>
  </si>
  <si>
    <t>(803) 254-6736</t>
  </si>
  <si>
    <t>118 York St. SE</t>
  </si>
  <si>
    <t>www.excelatstmarys.com/</t>
  </si>
  <si>
    <t>(803) 649-2071</t>
  </si>
  <si>
    <t>70 Ladys Island Drive</t>
  </si>
  <si>
    <t>www.saintpeters.school</t>
  </si>
  <si>
    <t>(184) 352-2216</t>
  </si>
  <si>
    <t>353 Laurens Street, Nw</t>
  </si>
  <si>
    <t>www.sbcprep.org/</t>
  </si>
  <si>
    <t>(803) 502-0710</t>
  </si>
  <si>
    <t>2604 Hwy 184 W</t>
  </si>
  <si>
    <t>Due West</t>
  </si>
  <si>
    <t>www.shilohchristiansc.com/</t>
  </si>
  <si>
    <t>(864) 379-3218</t>
  </si>
  <si>
    <t>739 Old Clemson Road</t>
  </si>
  <si>
    <t>www.soaringeaglesca.org</t>
  </si>
  <si>
    <t>(803) 764-4036</t>
  </si>
  <si>
    <t>1722 Mill Pond Rd; PO Box 2073</t>
  </si>
  <si>
    <t>www.christschurchofhorrycounty.com</t>
  </si>
  <si>
    <t>(843) 488-1517</t>
  </si>
  <si>
    <t>980 Dougherty Rd</t>
  </si>
  <si>
    <t>www.sabcschool.org</t>
  </si>
  <si>
    <t>(803) 648-7871</t>
  </si>
  <si>
    <t>2211 Woodruff Road</t>
  </si>
  <si>
    <t>www.southsidechristian.org/</t>
  </si>
  <si>
    <t>(864) 234-7575</t>
  </si>
  <si>
    <t>8740 Asheville Hwy</t>
  </si>
  <si>
    <t>www.scawarriors.org</t>
  </si>
  <si>
    <t>(864) 578-4238</t>
  </si>
  <si>
    <t>721 Polo Road</t>
  </si>
  <si>
    <t>www.sjncatholic.com</t>
  </si>
  <si>
    <t>(803) 788-1367</t>
  </si>
  <si>
    <t>2225 Hampton St</t>
  </si>
  <si>
    <t>www.saintmartindeporres.org/</t>
  </si>
  <si>
    <t>(803) 254-5477</t>
  </si>
  <si>
    <t>152 Alabama St</t>
  </si>
  <si>
    <t>www.stpaulschoolsc.com/</t>
  </si>
  <si>
    <t>(864) 582-6645</t>
  </si>
  <si>
    <t>3601 N.Kings Hwy</t>
  </si>
  <si>
    <t>www.standrewschoolmb.com</t>
  </si>
  <si>
    <t>(843) 448-6062</t>
  </si>
  <si>
    <t>2536 West Hoffmeyer Rd</t>
  </si>
  <si>
    <t>www.saintanthonycatholic.com</t>
  </si>
  <si>
    <t>(843) 662-1910</t>
  </si>
  <si>
    <t>45 Beach City Road</t>
  </si>
  <si>
    <t>www.sfcshhi.com/</t>
  </si>
  <si>
    <t>(843) 681-6501</t>
  </si>
  <si>
    <t>38 Saint Gregory Dr</t>
  </si>
  <si>
    <t>www.sggcs.org</t>
  </si>
  <si>
    <t>(843) 815-9988</t>
  </si>
  <si>
    <t>204 W. Main Street</t>
  </si>
  <si>
    <t>www.wearesjca.com</t>
  </si>
  <si>
    <t>(843) 761-8539</t>
  </si>
  <si>
    <t>1200 Cornelia Rd</t>
  </si>
  <si>
    <t>www.sjccs.net/school/</t>
  </si>
  <si>
    <t>(864) 760-1619</t>
  </si>
  <si>
    <t>226 Black Oak Blvd</t>
  </si>
  <si>
    <t>www.summervillecatholic.org</t>
  </si>
  <si>
    <t>(843) 873-9310</t>
  </si>
  <si>
    <t>420 S Pike W</t>
  </si>
  <si>
    <t>www.sumterchristian.org/</t>
  </si>
  <si>
    <t>(803) 773-1902</t>
  </si>
  <si>
    <t>1660 North Governor Williams Highway</t>
  </si>
  <si>
    <t>www.tcadarlington.com</t>
  </si>
  <si>
    <t>(843) 393-6000</t>
  </si>
  <si>
    <t>888A King St.</t>
  </si>
  <si>
    <t>www.charlestoncatholic.com</t>
  </si>
  <si>
    <t>(843) 577-4495</t>
  </si>
  <si>
    <t>129 Kerryton Road</t>
  </si>
  <si>
    <t>www.mycva.net</t>
  </si>
  <si>
    <t>(803) 274-1226</t>
  </si>
  <si>
    <t>2204 Southside Blvd</t>
  </si>
  <si>
    <t>www.thecompletestudent.com</t>
  </si>
  <si>
    <t>(914) 494-7721</t>
  </si>
  <si>
    <t>1200 Highmarket Street</t>
  </si>
  <si>
    <t>www.thegeorgetownschool.org</t>
  </si>
  <si>
    <t>(184) 352-0435</t>
  </si>
  <si>
    <t>1007 Easley Bridge Rd</t>
  </si>
  <si>
    <t>www.thejudsonschool.com</t>
  </si>
  <si>
    <t>(864) 451-1116</t>
  </si>
  <si>
    <t>402 Goodson Road</t>
  </si>
  <si>
    <t>www.thomashart.org</t>
  </si>
  <si>
    <t>(843) 307-6191</t>
  </si>
  <si>
    <t>1727 Malphrus Road</t>
  </si>
  <si>
    <t>www.thomasheyward.org</t>
  </si>
  <si>
    <t>(843) 726-3673</t>
  </si>
  <si>
    <t>250 Town Creek Rd</t>
  </si>
  <si>
    <t>www.towncreekchristianacademy.com</t>
  </si>
  <si>
    <t>(803) 649-9792</t>
  </si>
  <si>
    <t>1100 West Franklin Street</t>
  </si>
  <si>
    <t>www.iaminhisimage.org</t>
  </si>
  <si>
    <t>(864) 381-5248</t>
  </si>
  <si>
    <t>5001 Hoffmeyer Road</t>
  </si>
  <si>
    <t>www.trinitycollegiate.org</t>
  </si>
  <si>
    <t>(843) 395-9122</t>
  </si>
  <si>
    <t>690 Coleman Boulevard</t>
  </si>
  <si>
    <t>Mt. Pleasant</t>
  </si>
  <si>
    <t>www.uslowcountry.org</t>
  </si>
  <si>
    <t>(843) 884-0902</t>
  </si>
  <si>
    <t>302 Berkshire Drive</t>
  </si>
  <si>
    <t>www.upwardlearningcenter.com/</t>
  </si>
  <si>
    <t>(803) 764-2023</t>
  </si>
  <si>
    <t>6005 David Street</t>
  </si>
  <si>
    <t>www.vvreid.org</t>
  </si>
  <si>
    <t>(803) 735-9570</t>
  </si>
  <si>
    <t>2100 Fire Tower Rd</t>
  </si>
  <si>
    <t>Little River</t>
  </si>
  <si>
    <t>www.valorousacademy.com</t>
  </si>
  <si>
    <t>(843) 548-8474</t>
  </si>
  <si>
    <t>PO Box 9621</t>
  </si>
  <si>
    <t>www.veritasgreenville.com</t>
  </si>
  <si>
    <t>(864) 320-0095</t>
  </si>
  <si>
    <t>1825 Freshly Mill Rd.</t>
  </si>
  <si>
    <t>Irmo</t>
  </si>
  <si>
    <t>www.victorybible.info</t>
  </si>
  <si>
    <t>(803) 781-6970</t>
  </si>
  <si>
    <t>620 W. Martintown Rd</t>
  </si>
  <si>
    <t>www.victorychristianschool.com</t>
  </si>
  <si>
    <t>(803) 640-7264</t>
  </si>
  <si>
    <t>6220 Wedgefield Road</t>
  </si>
  <si>
    <t>Wedgefield</t>
  </si>
  <si>
    <t>www.wu4k.com</t>
  </si>
  <si>
    <t>(803) 494-3887</t>
  </si>
  <si>
    <t>5261 Columbia Road</t>
  </si>
  <si>
    <t>www.wesfieldacademy.com</t>
  </si>
  <si>
    <t>(803) 206-9860</t>
  </si>
  <si>
    <t>1990 Old Reidville Rd</t>
  </si>
  <si>
    <t>www.westgatechristianschool.com/</t>
  </si>
  <si>
    <t>(864) 576-4953</t>
  </si>
  <si>
    <t>2650 India Hook Road</t>
  </si>
  <si>
    <t>www.wccs.org</t>
  </si>
  <si>
    <t>(803) 328-5456</t>
  </si>
  <si>
    <t>554 Pinewood Road</t>
  </si>
  <si>
    <t>www.wcasumter.org</t>
  </si>
  <si>
    <t>(803) 775-4406</t>
  </si>
  <si>
    <t>6012 Us 19 North</t>
  </si>
  <si>
    <t>New Port Richey</t>
  </si>
  <si>
    <t>www.wonderedk12.com</t>
  </si>
  <si>
    <t>(727) 237-7343</t>
  </si>
  <si>
    <t>3891 Hwy 17 Bypass</t>
  </si>
  <si>
    <t>www.coastalchristianacademy.org</t>
  </si>
  <si>
    <t>(843) 651-1105</t>
  </si>
  <si>
    <t>4708 Durant Ave</t>
  </si>
  <si>
    <t>www.esmbc.net/the_academy_at_el-shaddai</t>
  </si>
  <si>
    <t>(843) 225-2337</t>
  </si>
  <si>
    <t>Independent School</t>
  </si>
  <si>
    <t>St. Peter's Catholic School</t>
  </si>
  <si>
    <t>1929 Gervais Street</t>
  </si>
  <si>
    <t>Computer Hardware or Technological Devices</t>
  </si>
  <si>
    <t>1035 Hampton Street</t>
  </si>
  <si>
    <t>www.stpeterscatholicschool.org/</t>
  </si>
  <si>
    <t>(803) 252-8285</t>
  </si>
  <si>
    <t>$685/mth</t>
  </si>
  <si>
    <t>112 Montgomery Dr</t>
  </si>
  <si>
    <t>39-59 per session</t>
  </si>
  <si>
    <t>Bridgeway Academy</t>
  </si>
  <si>
    <t>Compuhigh, LLC</t>
  </si>
  <si>
    <t>Rise Hybrid Academy</t>
  </si>
  <si>
    <t>Trinity Classical Academy Summerville, SC</t>
  </si>
  <si>
    <t>www.homeschoolacademy.com/</t>
  </si>
  <si>
    <t>(610) 266-9016</t>
  </si>
  <si>
    <t>235 High Street, Suite 508</t>
  </si>
  <si>
    <t>Morgantown</t>
  </si>
  <si>
    <t>WV</t>
  </si>
  <si>
    <t>www.whitmoreschool.org</t>
  </si>
  <si>
    <t>(844) 409-0521</t>
  </si>
  <si>
    <t>112 Montgomery Drive</t>
  </si>
  <si>
    <t>105 Pender Court</t>
  </si>
  <si>
    <t>www.risehybridacademy.com/</t>
  </si>
  <si>
    <t>(540) 935-8789</t>
  </si>
  <si>
    <t>86037 Spring Meado Ave</t>
  </si>
  <si>
    <t>Yulee</t>
  </si>
  <si>
    <t>(904) 403-3836</t>
  </si>
  <si>
    <t>111 Waring Street</t>
  </si>
  <si>
    <t>www.tcasummerville.com</t>
  </si>
  <si>
    <t>(843) 885-1081</t>
  </si>
  <si>
    <t>Harvest Schoolhouse At Cedarwood</t>
  </si>
  <si>
    <t>Maranatha Christian School</t>
  </si>
  <si>
    <t>North Myrtle Beach Christian School</t>
  </si>
  <si>
    <t>Math Champs</t>
  </si>
  <si>
    <t>Honey Pie Therapy</t>
  </si>
  <si>
    <t>All About Learning Press, Inc.</t>
  </si>
  <si>
    <t>Pb &amp; J Everyday Reading</t>
  </si>
  <si>
    <t>Breaking The Barrier</t>
  </si>
  <si>
    <t>Kumon Of Lexington, Sc</t>
  </si>
  <si>
    <t>Rightstart Math</t>
  </si>
  <si>
    <t>3D Learning Experts</t>
  </si>
  <si>
    <t>Denison Algebra</t>
  </si>
  <si>
    <t>Learnimize Online Tutoring, Education, &amp; Homeschool Support</t>
  </si>
  <si>
    <t>Teacher Tou Tou</t>
  </si>
  <si>
    <t>Home Works For Books</t>
  </si>
  <si>
    <t>Mrs. Marty Rebuck</t>
  </si>
  <si>
    <t>Now! Programs</t>
  </si>
  <si>
    <t>Your Teacher Tutors</t>
  </si>
  <si>
    <t>Clear Therapy Connections</t>
  </si>
  <si>
    <t>Tri-County Therapy</t>
  </si>
  <si>
    <t>Vision Therapy Institute Of Sc</t>
  </si>
  <si>
    <t>Beacon Learning</t>
  </si>
  <si>
    <t>Cds</t>
  </si>
  <si>
    <t>Collegiate Academy Of Carolina</t>
  </si>
  <si>
    <t>Deloris Anderson Davis</t>
  </si>
  <si>
    <t>Lyrics2Learn</t>
  </si>
  <si>
    <t>Math-A-Matics Tutoring</t>
  </si>
  <si>
    <t>Wild Learning</t>
  </si>
  <si>
    <t>Lux Mundi Learning - Spanish Language Services</t>
  </si>
  <si>
    <t>Lazar Tutoring &amp; Test Prep</t>
  </si>
  <si>
    <t>Anderson School District 5</t>
  </si>
  <si>
    <t>Burning Bush Speech Services</t>
  </si>
  <si>
    <t>Clover School District 2</t>
  </si>
  <si>
    <t>Colleton County School District</t>
  </si>
  <si>
    <t>Laurel Huguelet</t>
  </si>
  <si>
    <t>Miss Jess Literacy</t>
  </si>
  <si>
    <t>Pediatric Play Speech Language Therapy</t>
  </si>
  <si>
    <t>Reading With Mrs Triggs</t>
  </si>
  <si>
    <t>Schooling Yoo</t>
  </si>
  <si>
    <t>Acton Academy Greenville</t>
  </si>
  <si>
    <t>Beautiful Feet Books</t>
  </si>
  <si>
    <t>Coach Kelly Live</t>
  </si>
  <si>
    <t>Luminous Minds Reading Resources</t>
  </si>
  <si>
    <t>R.E.A.T. Inc.</t>
  </si>
  <si>
    <t>Trinity Learning Connection</t>
  </si>
  <si>
    <t>Andrew Jackson Academy</t>
  </si>
  <si>
    <t>Cathedral Academy</t>
  </si>
  <si>
    <t>Community Preparatory Academy</t>
  </si>
  <si>
    <t>Immaculate Conception Catholic School</t>
  </si>
  <si>
    <t>Nativity School</t>
  </si>
  <si>
    <t>Queen Of All Saints Academy</t>
  </si>
  <si>
    <t>Revolution Academy</t>
  </si>
  <si>
    <t>St Mary'S Catholic School</t>
  </si>
  <si>
    <t>St. Anthony Of Padua Catholic School</t>
  </si>
  <si>
    <t>St. Elizabeth Ann Seton Catholic School</t>
  </si>
  <si>
    <t>St. Michael Catholic School</t>
  </si>
  <si>
    <t>Abbeville County School District</t>
  </si>
  <si>
    <t>Amen Always Community Academy</t>
  </si>
  <si>
    <t>Citizens High School</t>
  </si>
  <si>
    <t>Greenwood Christian School</t>
  </si>
  <si>
    <t>Mitchell Road Christian Academy</t>
  </si>
  <si>
    <t>Tchs</t>
  </si>
  <si>
    <t>Tia Mccollors</t>
  </si>
  <si>
    <t>Abp Tutoring</t>
  </si>
  <si>
    <t>Apex Learning Virtual School</t>
  </si>
  <si>
    <t>Bee Tutoring</t>
  </si>
  <si>
    <t>Bridges School At The Therapy Place</t>
  </si>
  <si>
    <t>Carolina Hybrid Academy</t>
  </si>
  <si>
    <t>Compass Virtual Academy</t>
  </si>
  <si>
    <t>Easy Grammar Systems</t>
  </si>
  <si>
    <t>Essentials In Writing</t>
  </si>
  <si>
    <t>Ever Learning Llc</t>
  </si>
  <si>
    <t>Genius Games</t>
  </si>
  <si>
    <t>Harbor And Sprout</t>
  </si>
  <si>
    <t>Incredible Minds Tutoring Services</t>
  </si>
  <si>
    <t>Karns &amp; Noble Sat Prep Classes, Home School Curriculum, And College Admissions Essay Kits</t>
  </si>
  <si>
    <t>Literacy And Learning Llc</t>
  </si>
  <si>
    <t>Maitri Learning</t>
  </si>
  <si>
    <t>Michelle Boe</t>
  </si>
  <si>
    <t>New Holland Mennonite School</t>
  </si>
  <si>
    <t>Optima Academy Online Courses</t>
  </si>
  <si>
    <t>Pathway Ed Group</t>
  </si>
  <si>
    <t>Patrick Henry Academy</t>
  </si>
  <si>
    <t>Shamrck</t>
  </si>
  <si>
    <t>Shurley Instructional Materials, Inc</t>
  </si>
  <si>
    <t>Smarter By 1 Degree</t>
  </si>
  <si>
    <t>South Carolina Christian Academy</t>
  </si>
  <si>
    <t>Study With A Buddy</t>
  </si>
  <si>
    <t>Taylor Made Science</t>
  </si>
  <si>
    <t>The Classical Cottage</t>
  </si>
  <si>
    <t>Unlock Math</t>
  </si>
  <si>
    <t>17194 Highway 72 West</t>
  </si>
  <si>
    <t>Waterloo</t>
  </si>
  <si>
    <t>www.harvestschoolhouse.org</t>
  </si>
  <si>
    <t>(864) 993-1236</t>
  </si>
  <si>
    <t>2624 West Palmetto Street</t>
  </si>
  <si>
    <t>www.mcsbulldogs.com</t>
  </si>
  <si>
    <t>(843) 665-6395</t>
  </si>
  <si>
    <t>9535 Hwy 90</t>
  </si>
  <si>
    <t>Longs</t>
  </si>
  <si>
    <t>www.nmbchristian.school</t>
  </si>
  <si>
    <t>(843) 399-7181</t>
  </si>
  <si>
    <t>510 Lone Oak Rd</t>
  </si>
  <si>
    <t>Eagan</t>
  </si>
  <si>
    <t>MN</t>
  </si>
  <si>
    <t>www.mathrecovery.org/math-champs-tutoring-services</t>
  </si>
  <si>
    <t>(952) 491-9865</t>
  </si>
  <si>
    <t>106 E Martintown Rd Suite A</t>
  </si>
  <si>
    <t>www.honeypietherapy.com</t>
  </si>
  <si>
    <t>(803) 993-9959</t>
  </si>
  <si>
    <t>615 Commerce Loop</t>
  </si>
  <si>
    <t>Eagle River</t>
  </si>
  <si>
    <t>www.allaboutlearningpress.com/</t>
  </si>
  <si>
    <t>(715) 477-1976</t>
  </si>
  <si>
    <t>7162 Freedom Way</t>
  </si>
  <si>
    <t>Mason</t>
  </si>
  <si>
    <t>www.pbjeverydayreading.com</t>
  </si>
  <si>
    <t>(850) 686-1134</t>
  </si>
  <si>
    <t>63 Shirley Road</t>
  </si>
  <si>
    <t>Groton</t>
  </si>
  <si>
    <t>www.tobreak.com</t>
  </si>
  <si>
    <t>(978) 448-0594</t>
  </si>
  <si>
    <t>$150-$300</t>
  </si>
  <si>
    <t>5166 Sunset Boulevard</t>
  </si>
  <si>
    <t>www.kumon.com/lexington-sc</t>
  </si>
  <si>
    <t>(803) 808-3420</t>
  </si>
  <si>
    <t>321 Hill Street</t>
  </si>
  <si>
    <t>Hazelton</t>
  </si>
  <si>
    <t>ND</t>
  </si>
  <si>
    <t>www.rightstartmath.com</t>
  </si>
  <si>
    <t>(701) 782-2000</t>
  </si>
  <si>
    <t>360 East 1St St, 431</t>
  </si>
  <si>
    <t>Tustin</t>
  </si>
  <si>
    <t>www.3dlearningexperts.com/</t>
  </si>
  <si>
    <t>(888) 678-2482</t>
  </si>
  <si>
    <t>490 Wolverine Way</t>
  </si>
  <si>
    <t>Monument</t>
  </si>
  <si>
    <t>www.denisonalgebra.com</t>
  </si>
  <si>
    <t>$90-$560</t>
  </si>
  <si>
    <t>www.learnimize.com</t>
  </si>
  <si>
    <t>(813) 331-5404</t>
  </si>
  <si>
    <t>9890 Hopkins Loop</t>
  </si>
  <si>
    <t>Manassas</t>
  </si>
  <si>
    <t>www.class-bookings.com</t>
  </si>
  <si>
    <t>(760) 544-2423</t>
  </si>
  <si>
    <t>1298 N 1135 Rd</t>
  </si>
  <si>
    <t>Lawrence</t>
  </si>
  <si>
    <t>KS</t>
  </si>
  <si>
    <t>www.homeworksforbooks.com/</t>
  </si>
  <si>
    <t>(913) 605-0405</t>
  </si>
  <si>
    <t>8057 Kittery Ave</t>
  </si>
  <si>
    <t>(843) 300-8835</t>
  </si>
  <si>
    <t>$30-$85</t>
  </si>
  <si>
    <t>50 Executive Way</t>
  </si>
  <si>
    <t>Ponte Vedra Beach</t>
  </si>
  <si>
    <t>www.nowprograms.com</t>
  </si>
  <si>
    <t>(190) 483-4248</t>
  </si>
  <si>
    <t>210-550</t>
  </si>
  <si>
    <t>6720 G Ritchie Hwy</t>
  </si>
  <si>
    <t>Glen Burnie</t>
  </si>
  <si>
    <t>MD</t>
  </si>
  <si>
    <t>www.yourteachertutors.com/online-tutoring/</t>
  </si>
  <si>
    <t>(410) 412-4134</t>
  </si>
  <si>
    <t>201 Carolina Point Pkwy Apt 908</t>
  </si>
  <si>
    <t>www.cleartherapyconnections.com</t>
  </si>
  <si>
    <t>(864) 787-3585</t>
  </si>
  <si>
    <t>3851 Commercial Center Drive</t>
  </si>
  <si>
    <t>Ladson</t>
  </si>
  <si>
    <t>www.tricountytherapy.com/</t>
  </si>
  <si>
    <t>(814) 241-5284</t>
  </si>
  <si>
    <t>3618 Sunset Blvd Ste A</t>
  </si>
  <si>
    <t>www.visiontherapysc.com</t>
  </si>
  <si>
    <t>(803) 732-4099</t>
  </si>
  <si>
    <t>1671 Belle Isle Avenue, Suite 125</t>
  </si>
  <si>
    <t>www.beacon-learning.info/</t>
  </si>
  <si>
    <t>(843) 969-2270</t>
  </si>
  <si>
    <t>www.capesdayschool.org</t>
  </si>
  <si>
    <t>222 Swift Creek Road</t>
  </si>
  <si>
    <t>https://linktr.ee/collegiateacademyofcarolinas</t>
  </si>
  <si>
    <t>(843) 861-2874</t>
  </si>
  <si>
    <t>$45.00-$75.00</t>
  </si>
  <si>
    <t>168 Riverrun Dr</t>
  </si>
  <si>
    <t>https://cushministries99.wixsite.com/cush</t>
  </si>
  <si>
    <t>(864) 398-9509</t>
  </si>
  <si>
    <t>$500-$650</t>
  </si>
  <si>
    <t>Po Box 25845</t>
  </si>
  <si>
    <t>https://lyrics2learn.com/</t>
  </si>
  <si>
    <t>(719) 545-8587</t>
  </si>
  <si>
    <t>260-520</t>
  </si>
  <si>
    <t>8524 Hwy 6N #466</t>
  </si>
  <si>
    <t>Houston</t>
  </si>
  <si>
    <t>www.mathamaticstutoring.com</t>
  </si>
  <si>
    <t>(832) 598-7245</t>
  </si>
  <si>
    <t>Po Box 45</t>
  </si>
  <si>
    <t>Trumansburg</t>
  </si>
  <si>
    <t>www.discoverwildlearning.com</t>
  </si>
  <si>
    <t>(607) 280-1421</t>
  </si>
  <si>
    <t>Foreign Language</t>
  </si>
  <si>
    <t>$40-$70</t>
  </si>
  <si>
    <t>2500 Nw 32Nd St</t>
  </si>
  <si>
    <t>www.luxmundilearning.com</t>
  </si>
  <si>
    <t>(267) 391-5254</t>
  </si>
  <si>
    <t>914 Smithfield Way</t>
  </si>
  <si>
    <t>www.lazarcenter.com</t>
  </si>
  <si>
    <t>(803) 833-4937</t>
  </si>
  <si>
    <t>102 North Main Street</t>
  </si>
  <si>
    <t>2736 Celanese Road #3</t>
  </si>
  <si>
    <t>https://bbss.clientsecure.me</t>
  </si>
  <si>
    <t>(610) 816-8489</t>
  </si>
  <si>
    <t>604 Bethel Street</t>
  </si>
  <si>
    <t>Clover</t>
  </si>
  <si>
    <t>clover.k12.sc.us</t>
  </si>
  <si>
    <t>(803) 810-8000</t>
  </si>
  <si>
    <t>500 Forest Circle</t>
  </si>
  <si>
    <t>Walterboro</t>
  </si>
  <si>
    <t>www.colleton.k12.sc.us</t>
  </si>
  <si>
    <t>(843) 782-4510</t>
  </si>
  <si>
    <t>7021 Three Kings Rd.</t>
  </si>
  <si>
    <t>www.ascentspeechtherapyllc.com</t>
  </si>
  <si>
    <t>(803) 200-1564</t>
  </si>
  <si>
    <t>3683 West 137Th Street</t>
  </si>
  <si>
    <t>Cleveland</t>
  </si>
  <si>
    <t>https://www.missjessliteracy.com/bookacall</t>
  </si>
  <si>
    <t>(216) 304-1243</t>
  </si>
  <si>
    <t>1350 Therns Ferry Dr</t>
  </si>
  <si>
    <t>www.pediatricplayllc.com</t>
  </si>
  <si>
    <t>(803) 681-0451</t>
  </si>
  <si>
    <t>$250-$500</t>
  </si>
  <si>
    <t>18421 North 8Th Avenue</t>
  </si>
  <si>
    <t>Phoenix</t>
  </si>
  <si>
    <t>(513) 497-9383</t>
  </si>
  <si>
    <t>$35-$65</t>
  </si>
  <si>
    <t>318 W. Georgia Rd</t>
  </si>
  <si>
    <t>www.schoolinhyoo.com</t>
  </si>
  <si>
    <t>(864) 608-7955</t>
  </si>
  <si>
    <t>$595-895/month</t>
  </si>
  <si>
    <t>2258 Woodruff Rd</t>
  </si>
  <si>
    <t>www.actongreenville.com</t>
  </si>
  <si>
    <t>(864) 214-4337</t>
  </si>
  <si>
    <t>8965 El Camino Real</t>
  </si>
  <si>
    <t>Atascadero</t>
  </si>
  <si>
    <t>www.bfbooks.com</t>
  </si>
  <si>
    <t>(800) 889-1978</t>
  </si>
  <si>
    <t>25 minute sessions are $31 each or bundled in groups of FIVE 25 minute sessions for $135, TEN 25 minute sessions for $270 or TWENTY 25 minute sessions for $540.</t>
  </si>
  <si>
    <t>519 Wilshire Dr</t>
  </si>
  <si>
    <t>Casselberry</t>
  </si>
  <si>
    <t>(407) 902-5507</t>
  </si>
  <si>
    <t>3350 Brennans Rd.</t>
  </si>
  <si>
    <t>Loomis</t>
  </si>
  <si>
    <t>https://www.luminousmindsinc.com/about/</t>
  </si>
  <si>
    <t>(916) 250-8697</t>
  </si>
  <si>
    <t>$30-$40</t>
  </si>
  <si>
    <t>906 Monterey Circle</t>
  </si>
  <si>
    <t>Jonesboro</t>
  </si>
  <si>
    <t>https://www.reatinc.com</t>
  </si>
  <si>
    <t>(404) 647-9393</t>
  </si>
  <si>
    <t>15941 Concert Way</t>
  </si>
  <si>
    <t>Noblesville</t>
  </si>
  <si>
    <t>IN</t>
  </si>
  <si>
    <t>www.trinitylearningconnection.com</t>
  </si>
  <si>
    <t>(803) 240-4328</t>
  </si>
  <si>
    <t>Po Box 98</t>
  </si>
  <si>
    <t>Ehrhardt</t>
  </si>
  <si>
    <t>www.andrewjacksonacademy.org</t>
  </si>
  <si>
    <t>(803) 245-4810</t>
  </si>
  <si>
    <t>3790 Ashley Phosphate Road, Cathedral Academy</t>
  </si>
  <si>
    <t>https://cathedralacademy.com/</t>
  </si>
  <si>
    <t>(843) 760-1192</t>
  </si>
  <si>
    <t>188 School Street</t>
  </si>
  <si>
    <t>Warrenville</t>
  </si>
  <si>
    <t>https://unityoutreachchurch.org/cpa-community-prep</t>
  </si>
  <si>
    <t>(803) 593-0687</t>
  </si>
  <si>
    <t>811 Telfair Street</t>
  </si>
  <si>
    <t>www.icaugusta.org</t>
  </si>
  <si>
    <t>(706) 722-9964</t>
  </si>
  <si>
    <t>1125 Pittsford Circle</t>
  </si>
  <si>
    <t>www.nativity-school.com</t>
  </si>
  <si>
    <t>(843) 795-3975</t>
  </si>
  <si>
    <t>1000 Spring Lake Hwy</t>
  </si>
  <si>
    <t>Brooksville</t>
  </si>
  <si>
    <t>qasonline.org</t>
  </si>
  <si>
    <t>(352) 546-7757</t>
  </si>
  <si>
    <t>Po Box 142</t>
  </si>
  <si>
    <t>Jefferson</t>
  </si>
  <si>
    <t>https://www.facebook.com/share/19wrybbm6u/?mibextid=wwxifr</t>
  </si>
  <si>
    <t>(843) 337-8222</t>
  </si>
  <si>
    <t>101 Hampton Avenue</t>
  </si>
  <si>
    <t>https://smsgvl.org</t>
  </si>
  <si>
    <t>(864) 271-3870</t>
  </si>
  <si>
    <t>311 Gower St.</t>
  </si>
  <si>
    <t>www.stanthonyschoolgvl.org</t>
  </si>
  <si>
    <t>(864) 271-0167</t>
  </si>
  <si>
    <t>1300 Carolina Forest Blvd</t>
  </si>
  <si>
    <t>www.setoncatholicsc.org</t>
  </si>
  <si>
    <t>(843) 903-1400</t>
  </si>
  <si>
    <t>100 St. Joseph'S Drive</t>
  </si>
  <si>
    <t>www.sjcatholicschool.org</t>
  </si>
  <si>
    <t>(864) 914-3041</t>
  </si>
  <si>
    <t>542 Cypress Ave</t>
  </si>
  <si>
    <t>www.saintmichaelsc.com</t>
  </si>
  <si>
    <t>(843) 651-6795</t>
  </si>
  <si>
    <t>400 Greenville Street</t>
  </si>
  <si>
    <t>Abbeville</t>
  </si>
  <si>
    <t>www.acsdsc.org</t>
  </si>
  <si>
    <t>(864) 366-5427</t>
  </si>
  <si>
    <t>21 Roseborough Road</t>
  </si>
  <si>
    <t>Lugoff</t>
  </si>
  <si>
    <t>https://amenalwaysca.org</t>
  </si>
  <si>
    <t>(803) 871-3418</t>
  </si>
  <si>
    <t>1590 Island Lane Suite 44</t>
  </si>
  <si>
    <t>www.citizenshighschool.com</t>
  </si>
  <si>
    <t>(800) 736-4723</t>
  </si>
  <si>
    <t>2026 Woodlawn Road</t>
  </si>
  <si>
    <t>www.greenwoodchristianschool.org</t>
  </si>
  <si>
    <t>(864) 229-2427</t>
  </si>
  <si>
    <t>207 Mitchell Road</t>
  </si>
  <si>
    <t>www.mitchellroadchristian.org</t>
  </si>
  <si>
    <t>(864) 268-2210</t>
  </si>
  <si>
    <t>120 Pinewood Rd</t>
  </si>
  <si>
    <t>tchstitans.org</t>
  </si>
  <si>
    <t>(803) 775-8139</t>
  </si>
  <si>
    <t>1416 Kings Point Way, Sw</t>
  </si>
  <si>
    <t>Conyers</t>
  </si>
  <si>
    <t>(770) 598-9599</t>
  </si>
  <si>
    <t>125-250</t>
  </si>
  <si>
    <t>285 Hodges Rd.</t>
  </si>
  <si>
    <t>(843) 401-9197</t>
  </si>
  <si>
    <t>5600 West 83Rd Street, Suite 300 - 8200 Tower</t>
  </si>
  <si>
    <t>Bloomington</t>
  </si>
  <si>
    <t>https://www.apexlearningvs.com/catalog</t>
  </si>
  <si>
    <t>(855) 550-2547</t>
  </si>
  <si>
    <t>$400-900</t>
  </si>
  <si>
    <t>303 Grant Dr</t>
  </si>
  <si>
    <t>Hardeeville</t>
  </si>
  <si>
    <t>(843) 683-1502</t>
  </si>
  <si>
    <t>3620 Covenant Road</t>
  </si>
  <si>
    <t>thetherapyplace.org</t>
  </si>
  <si>
    <t>(803) 787-3033</t>
  </si>
  <si>
    <t>334 2Nd St</t>
  </si>
  <si>
    <t>homeschoolacademy.com</t>
  </si>
  <si>
    <t>1525 Concord Rd</t>
  </si>
  <si>
    <t>https://www.carolinahybrid.com/</t>
  </si>
  <si>
    <t>(864) 617-0220</t>
  </si>
  <si>
    <t>891 Keller Parkway, Suite 101</t>
  </si>
  <si>
    <t>Keller</t>
  </si>
  <si>
    <t>www.compassvirtualacademy.com</t>
  </si>
  <si>
    <t>(807) 808-3215</t>
  </si>
  <si>
    <t>7717 E. Greenway Road</t>
  </si>
  <si>
    <t>Scottsdale</t>
  </si>
  <si>
    <t>https://easygrammar.com</t>
  </si>
  <si>
    <t>(800) 641-6015</t>
  </si>
  <si>
    <t>2101 W. Chesterfield Blvd, Ste B202</t>
  </si>
  <si>
    <t>Springfield</t>
  </si>
  <si>
    <t>https://essentialsinwriting.com/</t>
  </si>
  <si>
    <t>(417) 256-4191</t>
  </si>
  <si>
    <t>349 Flatwater Drive</t>
  </si>
  <si>
    <t>www.everlearningsolutions.com</t>
  </si>
  <si>
    <t>(631) 747-7123</t>
  </si>
  <si>
    <t>1901 Shiloh Oaks Dr</t>
  </si>
  <si>
    <t>Wildwood</t>
  </si>
  <si>
    <t>https://www.geniusgames.org/</t>
  </si>
  <si>
    <t>(314) 472-3713</t>
  </si>
  <si>
    <t>12650 County Road 316</t>
  </si>
  <si>
    <t>Terrell</t>
  </si>
  <si>
    <t>www.harborandsprout.com</t>
  </si>
  <si>
    <t>(214) 980-0372</t>
  </si>
  <si>
    <t>8570 Rivers Avenue</t>
  </si>
  <si>
    <t>https://incrediblemindstutoring.tutorbird.com/home</t>
  </si>
  <si>
    <t>(843) 823-4914</t>
  </si>
  <si>
    <t>5000 N Ezy Street</t>
  </si>
  <si>
    <t>Coeur D Alene</t>
  </si>
  <si>
    <t>ID</t>
  </si>
  <si>
    <t>www.karnsandnoble.com</t>
  </si>
  <si>
    <t>(208) 210-6331</t>
  </si>
  <si>
    <t>$80-$100</t>
  </si>
  <si>
    <t>301 Dogwood Road</t>
  </si>
  <si>
    <t>Yorktown</t>
  </si>
  <si>
    <t>www.literacy-and-learning.com</t>
  </si>
  <si>
    <t>(757) 237-5243</t>
  </si>
  <si>
    <t>192 North Road</t>
  </si>
  <si>
    <t>Westhampton</t>
  </si>
  <si>
    <t>https://www.maitrilearning.com/</t>
  </si>
  <si>
    <t>(413) 529-2868</t>
  </si>
  <si>
    <t>9218 3Rd Avenue South</t>
  </si>
  <si>
    <t>https://www.michellesroadtoreading.com/</t>
  </si>
  <si>
    <t>(952) 200-8588</t>
  </si>
  <si>
    <t>2539 Old Ninety Six Indian Trail</t>
  </si>
  <si>
    <t>Batesburg-Leesville</t>
  </si>
  <si>
    <t>https://newhollandmennonite.com/school/</t>
  </si>
  <si>
    <t>(301) 331-5547</t>
  </si>
  <si>
    <t>3369 Pine Ridge Rd Suite 204</t>
  </si>
  <si>
    <t>Naples</t>
  </si>
  <si>
    <t>https://www.optimaacademy.online/</t>
  </si>
  <si>
    <t>(239) 471-4533</t>
  </si>
  <si>
    <t>156 S. Retreat Rd</t>
  </si>
  <si>
    <t>https://www.pathwayedgroup.com</t>
  </si>
  <si>
    <t>(864) 723-0012</t>
  </si>
  <si>
    <t>8766 Savannah Hwy</t>
  </si>
  <si>
    <t>Estill</t>
  </si>
  <si>
    <t>patrickhenryacademy.org</t>
  </si>
  <si>
    <t>(803) 625-2440</t>
  </si>
  <si>
    <t>823 Broad Street</t>
  </si>
  <si>
    <t>https://shamrck.com</t>
  </si>
  <si>
    <t>(706) 620-3500</t>
  </si>
  <si>
    <t>366 Sim Drive</t>
  </si>
  <si>
    <t>Cabot</t>
  </si>
  <si>
    <t>www.shurley.com</t>
  </si>
  <si>
    <t>(501) 843-3869</t>
  </si>
  <si>
    <t>1910 Pacific Ave</t>
  </si>
  <si>
    <t>Dallas</t>
  </si>
  <si>
    <t>https://www.smarterby1degree.com/</t>
  </si>
  <si>
    <t>(817) 264-7582</t>
  </si>
  <si>
    <t>1600 Us-29 N</t>
  </si>
  <si>
    <t>(864) 209-7142</t>
  </si>
  <si>
    <t>20705 Racine Street</t>
  </si>
  <si>
    <t>Orlando</t>
  </si>
  <si>
    <t>https://studywabuddy.com</t>
  </si>
  <si>
    <t>(407) 376-7021</t>
  </si>
  <si>
    <t>2509 W Messick Loop</t>
  </si>
  <si>
    <t>Round Rock</t>
  </si>
  <si>
    <t>taylormadescience.com</t>
  </si>
  <si>
    <t>(512) 468-8270</t>
  </si>
  <si>
    <t>5740 Monterrey Dr</t>
  </si>
  <si>
    <t>Fort Worth</t>
  </si>
  <si>
    <t>www.theclassicalcottage.com</t>
  </si>
  <si>
    <t>(817) 986-6503</t>
  </si>
  <si>
    <t>3570 Dallas Mill Rd</t>
  </si>
  <si>
    <t>Lagrange</t>
  </si>
  <si>
    <t>https://www.unlockmath.com/</t>
  </si>
  <si>
    <t>(706) 668-0714</t>
  </si>
  <si>
    <t>Agape Learning Resource Academy</t>
  </si>
  <si>
    <t>Beverley Furrow</t>
  </si>
  <si>
    <t>Calvary Christian School</t>
  </si>
  <si>
    <t>Designed With A Purpose</t>
  </si>
  <si>
    <t>Epiphany Tutoring Services</t>
  </si>
  <si>
    <t>Fundamentals Of Learning</t>
  </si>
  <si>
    <t>Lighthouse Christian School</t>
  </si>
  <si>
    <t>New Covenant School</t>
  </si>
  <si>
    <t>Peace Of Mind Academy Llc</t>
  </si>
  <si>
    <t>Seneca Classical Academy</t>
  </si>
  <si>
    <t>The Bridge School</t>
  </si>
  <si>
    <t>Thoughtful Tutoring Solutions Llc</t>
  </si>
  <si>
    <t>Tutor Tots Online</t>
  </si>
  <si>
    <t>Yzmath Llc</t>
  </si>
  <si>
    <t>https://agapechristianacademysc.com/</t>
  </si>
  <si>
    <t>1069 Bay Shore Dr. Suite 211 C</t>
  </si>
  <si>
    <t>www.leverageeducational.com</t>
  </si>
  <si>
    <t>(704) 651-5767</t>
  </si>
  <si>
    <t>$25-$75</t>
  </si>
  <si>
    <t>4511 Dick Pond Road</t>
  </si>
  <si>
    <t>ccsmb.com</t>
  </si>
  <si>
    <t>$75 - $100</t>
  </si>
  <si>
    <t>3921 S Hwy 14 Suite A</t>
  </si>
  <si>
    <t>www.designedpurposeedu.com</t>
  </si>
  <si>
    <t>(864) 979-3947</t>
  </si>
  <si>
    <t>$40-65</t>
  </si>
  <si>
    <t>1817 Sundancer Lane</t>
  </si>
  <si>
    <t>epiphanytutoringservices.com</t>
  </si>
  <si>
    <t>(843) 312-0374</t>
  </si>
  <si>
    <t>1750 Remount Rd Ste C Unit #304</t>
  </si>
  <si>
    <t>isisspann.com</t>
  </si>
  <si>
    <t>(704) 804-8762</t>
  </si>
  <si>
    <t>2918 Hwy 72 E</t>
  </si>
  <si>
    <t>https://lighthousebcabbeville.com/day-school</t>
  </si>
  <si>
    <t>(864) 227-3373</t>
  </si>
  <si>
    <t>303 Simpson Road</t>
  </si>
  <si>
    <t>https://newcovschool.net/</t>
  </si>
  <si>
    <t>(864) 224-5675</t>
  </si>
  <si>
    <t>$50 TO $95</t>
  </si>
  <si>
    <t>80 Green Circle</t>
  </si>
  <si>
    <t>Yemassee</t>
  </si>
  <si>
    <t>peaceofmindacademy1.com</t>
  </si>
  <si>
    <t>(843) 379-9407</t>
  </si>
  <si>
    <t>$300-$450</t>
  </si>
  <si>
    <t>1080 South Oak Street</t>
  </si>
  <si>
    <t>www.senecaclassical.com</t>
  </si>
  <si>
    <t>(912) 294-3914</t>
  </si>
  <si>
    <t>2501 N. Arizona Ave.</t>
  </si>
  <si>
    <t>Chandler</t>
  </si>
  <si>
    <t>https://bridgek12.org/</t>
  </si>
  <si>
    <t>(480) 573-9223</t>
  </si>
  <si>
    <t>$70-$90</t>
  </si>
  <si>
    <t>18 Tallawood Lane</t>
  </si>
  <si>
    <t>thoughtfultutoringsolutions.com</t>
  </si>
  <si>
    <t>(847) 533-6543</t>
  </si>
  <si>
    <t>$300-$325</t>
  </si>
  <si>
    <t>110 Maison Pl Nw</t>
  </si>
  <si>
    <t>www.tutortotsonline.com</t>
  </si>
  <si>
    <t>(678) 315-3932</t>
  </si>
  <si>
    <t>$25 - $50</t>
  </si>
  <si>
    <t>1100 Martinique Drive Apt 209</t>
  </si>
  <si>
    <t>Winter Haven</t>
  </si>
  <si>
    <t>(863) 225-2135</t>
  </si>
  <si>
    <t>Lowcountry Christian Community School</t>
  </si>
  <si>
    <t>Christian Academy Of America</t>
  </si>
  <si>
    <t>Hilton Head Preparatory School</t>
  </si>
  <si>
    <t>Kolbe Academy</t>
  </si>
  <si>
    <t>Learning Ally</t>
  </si>
  <si>
    <t>Strike School</t>
  </si>
  <si>
    <t>True North Academy</t>
  </si>
  <si>
    <t>Wardlaw Academy</t>
  </si>
  <si>
    <t>Wesley Christian School</t>
  </si>
  <si>
    <t>Write From The Heart</t>
  </si>
  <si>
    <t>4990 Dorchester Rd</t>
  </si>
  <si>
    <t>www.lowcountrychristian.com</t>
  </si>
  <si>
    <t>(843) 697-6055</t>
  </si>
  <si>
    <t>1426 Clay Hill Rd.</t>
  </si>
  <si>
    <t>Billings</t>
  </si>
  <si>
    <t>www.chaoa.com</t>
  </si>
  <si>
    <t>(972) 539-1458</t>
  </si>
  <si>
    <t>8 Fox Grape Rd</t>
  </si>
  <si>
    <t>hhprep.org</t>
  </si>
  <si>
    <t>(843) 715-8507</t>
  </si>
  <si>
    <t>1600 F St</t>
  </si>
  <si>
    <t>Napa</t>
  </si>
  <si>
    <t>https://www.kolbe.org/</t>
  </si>
  <si>
    <t>(707) 255-6499</t>
  </si>
  <si>
    <t>20 Roszel Road</t>
  </si>
  <si>
    <t>Princeton</t>
  </si>
  <si>
    <t>https://learningally.org/solutions-for-home/overview</t>
  </si>
  <si>
    <t>(212) 845-7006</t>
  </si>
  <si>
    <t>19300 Molalla Ave, #427</t>
  </si>
  <si>
    <t>Oregon City</t>
  </si>
  <si>
    <t>https://strikeschool.org</t>
  </si>
  <si>
    <t>(816) 313-2461</t>
  </si>
  <si>
    <t>27551 452Nd Ave</t>
  </si>
  <si>
    <t>Parker</t>
  </si>
  <si>
    <t>SD</t>
  </si>
  <si>
    <t>https://truenorthhomeschool.academy</t>
  </si>
  <si>
    <t>(605) 251-2822</t>
  </si>
  <si>
    <t>1296 Columbia Road</t>
  </si>
  <si>
    <t>https://wardlawacademy.com/</t>
  </si>
  <si>
    <t>(803) 275-4794</t>
  </si>
  <si>
    <t>2456 Broughton Street</t>
  </si>
  <si>
    <t>(803) 536-6167</t>
  </si>
  <si>
    <t>$125-$1300</t>
  </si>
  <si>
    <t>252 Church Street</t>
  </si>
  <si>
    <t>Indiana</t>
  </si>
  <si>
    <t>https://writefromtheheart.org</t>
  </si>
  <si>
    <t>(724) 427-5644</t>
  </si>
  <si>
    <t>Barnwell Christian School</t>
  </si>
  <si>
    <t>North Walterboro Christian Academy</t>
  </si>
  <si>
    <t>5675 Sc Hwy 70</t>
  </si>
  <si>
    <t>Blackville</t>
  </si>
  <si>
    <t>(803) 259-2100</t>
  </si>
  <si>
    <t>2177 North Jefferies Hwy</t>
  </si>
  <si>
    <t>www.nwcawarriors.com/</t>
  </si>
  <si>
    <t>(843) 539-1618</t>
  </si>
  <si>
    <t>550-625</t>
  </si>
  <si>
    <t>Capture Inc. Academy</t>
  </si>
  <si>
    <t>Willie Jeffries School Of Excellence</t>
  </si>
  <si>
    <t>4350 Spring St</t>
  </si>
  <si>
    <t>Loris</t>
  </si>
  <si>
    <t>www.captureedu.net</t>
  </si>
  <si>
    <t>(843) 877-5215</t>
  </si>
  <si>
    <t>$93/weekly (32 weeks)</t>
  </si>
  <si>
    <t>3029 Five Chop Rd.</t>
  </si>
  <si>
    <t>wjschool.org</t>
  </si>
  <si>
    <t>(803) 206-2131</t>
  </si>
  <si>
    <t>Clarendon Hall School Inc.</t>
  </si>
  <si>
    <t>Colonial Christian Preparatory Academy</t>
  </si>
  <si>
    <t>PO Box 506</t>
  </si>
  <si>
    <t>clarendonhall.org</t>
  </si>
  <si>
    <t>(803) 485-3550</t>
  </si>
  <si>
    <t>1110 Meeting Street</t>
  </si>
  <si>
    <t>(803) 796-7025</t>
  </si>
  <si>
    <t>http://klaschool.org/</t>
  </si>
  <si>
    <t>Textbooks, Curriculum or Educational Items (vendors who sell only these items)</t>
  </si>
  <si>
    <t>Tutoring (in-person or online, Bachelor's Degree required)</t>
  </si>
  <si>
    <t>K-12 Independent School (in-person, located in South Carolina)</t>
  </si>
  <si>
    <t>1st Grade
2nd Grade
3rd Grade
4th Grade
5th Grade
6th Grade
7th Grade
8th Grade</t>
  </si>
  <si>
    <t>6th Grade
7th Grade
8th Grade
9th Grade</t>
  </si>
  <si>
    <t>K-12 Independent School (online)</t>
  </si>
  <si>
    <t>10th Grade
11th Grade
12th Grade
7th Grade
8th Grade
9th Grade</t>
  </si>
  <si>
    <t>8th Grade</t>
  </si>
  <si>
    <t>6th Grade
7th Grade
8th Grade</t>
  </si>
  <si>
    <t>1st Grade
2nd Grade
Kindergarten</t>
  </si>
  <si>
    <t>Educational Therapies or Services for Students with Disabilities (vendors who provide Speech, Physical, Occupational Therapies, Vision Therapy and ABA Therapy. No other therapies are approved at this time. Valid license required.)</t>
  </si>
  <si>
    <t>10th Grade
11th Grade
12th Grade
1st Grade
2nd Grade
4th Grade
5th Grade
6th Grade
7th Grade
8th Grade
9th Grade
Kindergarten</t>
  </si>
  <si>
    <t>10th Grade
11th Grade
12th Grade
8th Grade
9th Grade</t>
  </si>
  <si>
    <t>10th Grade
11th Grade
12th Grade
1st Grade
3rd Grade
4th Grade
5th Grade
6th Grade
7th Grade
8th Grade
9th Grade
Kindergarten</t>
  </si>
  <si>
    <t>1st Grade
Kindergarten</t>
  </si>
  <si>
    <t>3rd Grade
4th Grade
5th Grade
6th Grade
7th Grade
8th Grade
9th Grade</t>
  </si>
  <si>
    <t>3rd Grade
4th Grade
5th Grade
6th Grade
7th Grade
8th Grade</t>
  </si>
  <si>
    <t>Independent School (in-person)</t>
  </si>
  <si>
    <t>Independent School (online)</t>
  </si>
  <si>
    <t>10th Grade
12th Grade
1st Grade
2nd Grade
3rd Grade
4th Grade
5th Grade
6th Grade
7th Grade
8th Grade
9th Grade
Kindergarten</t>
  </si>
  <si>
    <t>12th Grade
Kindergarten</t>
  </si>
  <si>
    <t>Ridge Christian Academy</t>
  </si>
  <si>
    <t>2168 Ridge Church Rd</t>
  </si>
  <si>
    <t>www.ridgechristian.info/</t>
  </si>
  <si>
    <t>(843) 873-9856</t>
  </si>
  <si>
    <t>A Traveling Teacher</t>
  </si>
  <si>
    <t>Abiding Peace Academy</t>
  </si>
  <si>
    <t>Accomplished Kids - Reading Intervention</t>
  </si>
  <si>
    <t>Actual Reading Llc</t>
  </si>
  <si>
    <t>Blick Art Materials</t>
  </si>
  <si>
    <t>Cultivating Minds Program</t>
  </si>
  <si>
    <t>Highlands Latin School</t>
  </si>
  <si>
    <t>Iugo World</t>
  </si>
  <si>
    <t>Junior Learning</t>
  </si>
  <si>
    <t>Just Right Reader</t>
  </si>
  <si>
    <t>Lee Academy</t>
  </si>
  <si>
    <t>Master Books</t>
  </si>
  <si>
    <t>Media Angels</t>
  </si>
  <si>
    <t>Nautilus Homeschool</t>
  </si>
  <si>
    <t>Orton Gillingham Dyslexia Tutoring</t>
  </si>
  <si>
    <t>Sandhills School</t>
  </si>
  <si>
    <t>Signing Time</t>
  </si>
  <si>
    <t>Thomas Sumter Academy</t>
  </si>
  <si>
    <t>Timberdoodle Company</t>
  </si>
  <si>
    <t>Williamsburg Academy</t>
  </si>
  <si>
    <t>$99 per hour for all tutoring and prep</t>
  </si>
  <si>
    <t>401 Ne 2Nd St Apt 1001</t>
  </si>
  <si>
    <t>Fort Lauderdale</t>
  </si>
  <si>
    <t>www.atravelingteacher.com</t>
  </si>
  <si>
    <t>(617) 331-5568</t>
  </si>
  <si>
    <t>401 Batesville Road</t>
  </si>
  <si>
    <t>https://www.apacademysc.org/</t>
  </si>
  <si>
    <t>(920) 285-8645</t>
  </si>
  <si>
    <t>$148-560</t>
  </si>
  <si>
    <t>24285 Katy Fwy Ste 300/179</t>
  </si>
  <si>
    <t>Katy</t>
  </si>
  <si>
    <t>TEXAS</t>
  </si>
  <si>
    <t>https://accomplishedkids.com/</t>
  </si>
  <si>
    <t>(346) 678-4600</t>
  </si>
  <si>
    <t>40 Plaza Way Ste 8 Pmb 1022</t>
  </si>
  <si>
    <t>Mountain Home</t>
  </si>
  <si>
    <t>ARKANSAS</t>
  </si>
  <si>
    <t>actualreading.com</t>
  </si>
  <si>
    <t>(417) 860-4220</t>
  </si>
  <si>
    <t>biblioplan.net</t>
  </si>
  <si>
    <t>Po Box 1267</t>
  </si>
  <si>
    <t>Galesburg</t>
  </si>
  <si>
    <t>www.dickblick.com</t>
  </si>
  <si>
    <t>(800) 704-7744</t>
  </si>
  <si>
    <t>$50 per hour</t>
  </si>
  <si>
    <t>4514 Old Spatanburg Road</t>
  </si>
  <si>
    <t>(864) 609-5099</t>
  </si>
  <si>
    <t>1 Marcdon Place</t>
  </si>
  <si>
    <t>https://highlandslatin.org/anderson/</t>
  </si>
  <si>
    <t>(864) 760-8789</t>
  </si>
  <si>
    <t>1968 S. Coast Hwy</t>
  </si>
  <si>
    <t>Laguna Beach</t>
  </si>
  <si>
    <t>(888) 502-6795</t>
  </si>
  <si>
    <t>19744 Beach Blvd. #389</t>
  </si>
  <si>
    <t>Huntington Beach</t>
  </si>
  <si>
    <t>CALIFORNIA</t>
  </si>
  <si>
    <t>www.juniorlearning.com</t>
  </si>
  <si>
    <t>(714) 907-4441</t>
  </si>
  <si>
    <t>909 Lake Carolyn Parkway, Suite 875</t>
  </si>
  <si>
    <t>Irving</t>
  </si>
  <si>
    <t>http://justrightreader.com</t>
  </si>
  <si>
    <t>(877) 415-7323</t>
  </si>
  <si>
    <t>630 Cousar St</t>
  </si>
  <si>
    <t>Bishopville</t>
  </si>
  <si>
    <t>myleeacademy.org</t>
  </si>
  <si>
    <t>(803) 484-5532</t>
  </si>
  <si>
    <t>Po Box 726</t>
  </si>
  <si>
    <t>Green Forest</t>
  </si>
  <si>
    <t>https://www.masterbooks.com/</t>
  </si>
  <si>
    <t>(800) 999-3777</t>
  </si>
  <si>
    <t>15720 S. Pebble Lane</t>
  </si>
  <si>
    <t>Fort Myers</t>
  </si>
  <si>
    <t>https://mediaangels.com/store</t>
  </si>
  <si>
    <t>(239) 470-7471</t>
  </si>
  <si>
    <t>St Stephen</t>
  </si>
  <si>
    <t>miracleacademy.org</t>
  </si>
  <si>
    <t>21900 Muirfield Circle Number 104</t>
  </si>
  <si>
    <t>Sterling</t>
  </si>
  <si>
    <t>https://www.nautilushomeschool.com</t>
  </si>
  <si>
    <t>(571) 274-6989</t>
  </si>
  <si>
    <t>70-100</t>
  </si>
  <si>
    <t>Po Box 2345 #302</t>
  </si>
  <si>
    <t>Indianapolis</t>
  </si>
  <si>
    <t>https://ortongillingham.tutorbird.com/</t>
  </si>
  <si>
    <t>(765) 639-2242</t>
  </si>
  <si>
    <t>1500 Hallbrook Drive</t>
  </si>
  <si>
    <t>SOUTH CAROLINA</t>
  </si>
  <si>
    <t>www.sandhillsschool.org</t>
  </si>
  <si>
    <t>(803) 830-5052</t>
  </si>
  <si>
    <t>Po Box 9132</t>
  </si>
  <si>
    <t>Midvale</t>
  </si>
  <si>
    <t>www.signingtime.com</t>
  </si>
  <si>
    <t>(801) 676-4440</t>
  </si>
  <si>
    <t>5265 Camden Highway</t>
  </si>
  <si>
    <t>Rembert</t>
  </si>
  <si>
    <t>www.thomassumter.org</t>
  </si>
  <si>
    <t>(803) 499-3378</t>
  </si>
  <si>
    <t>1510 E Spencer Lake Rd</t>
  </si>
  <si>
    <t>Shelton</t>
  </si>
  <si>
    <t>WA</t>
  </si>
  <si>
    <t>www.timberdoodle.com</t>
  </si>
  <si>
    <t>(360) 426-0672</t>
  </si>
  <si>
    <t>1000 Sandy Bay Road</t>
  </si>
  <si>
    <t>www.williamsburgacademy.com</t>
  </si>
  <si>
    <t>(843) 355-9400</t>
  </si>
  <si>
    <t>A Reason For</t>
  </si>
  <si>
    <t>Anderson One</t>
  </si>
  <si>
    <t>Anderson School District Five</t>
  </si>
  <si>
    <t>Anderson School District One</t>
  </si>
  <si>
    <t>Anderson School District Three</t>
  </si>
  <si>
    <t>Clarendon County School District</t>
  </si>
  <si>
    <t>Darlington County School District</t>
  </si>
  <si>
    <t>Edgefield</t>
  </si>
  <si>
    <t>Florence 1 School District</t>
  </si>
  <si>
    <t>Florence County School District 2</t>
  </si>
  <si>
    <t>Florence County School District Five</t>
  </si>
  <si>
    <t>Florence School District 3</t>
  </si>
  <si>
    <t>Georgetown County School District</t>
  </si>
  <si>
    <t>Gforce Phycial Therapy</t>
  </si>
  <si>
    <t>Greenville County Schools</t>
  </si>
  <si>
    <t>Horry</t>
  </si>
  <si>
    <t>Kershaw County School District</t>
  </si>
  <si>
    <t>Laurens 55</t>
  </si>
  <si>
    <t>Legacy Christian School</t>
  </si>
  <si>
    <t>Lexington County School District One</t>
  </si>
  <si>
    <t>Lexington School District Four</t>
  </si>
  <si>
    <t>Marlboro County School District</t>
  </si>
  <si>
    <t>My Money Manners LLC</t>
  </si>
  <si>
    <t>Sc Governors School For Science And Math</t>
  </si>
  <si>
    <t>School District Of Pickens County</t>
  </si>
  <si>
    <t>Soaring Roots LLC</t>
  </si>
  <si>
    <t>Spartanburg School District 2</t>
  </si>
  <si>
    <t>Spartanburg School District 3</t>
  </si>
  <si>
    <t>A Gentle Feast</t>
  </si>
  <si>
    <t>Art Of Problem Solving</t>
  </si>
  <si>
    <t>Bright Thinker</t>
  </si>
  <si>
    <t>City Creek Press</t>
  </si>
  <si>
    <t>Cool Math Guy (Formerly Chalk Dust)</t>
  </si>
  <si>
    <t>Cooper Tutoring And Student Help Llc</t>
  </si>
  <si>
    <t>Curiosity Chronicles</t>
  </si>
  <si>
    <t>Dash Into Learning</t>
  </si>
  <si>
    <t>Dillon District 3</t>
  </si>
  <si>
    <t>E-Singapore Math</t>
  </si>
  <si>
    <t>Educator Gwen</t>
  </si>
  <si>
    <t>Elephant Learning</t>
  </si>
  <si>
    <t>Fun To Learn Books</t>
  </si>
  <si>
    <t>Generation Genius</t>
  </si>
  <si>
    <t>Highlands Latin Cottage School, Charleston</t>
  </si>
  <si>
    <t>Homeschool Better Together</t>
  </si>
  <si>
    <t>Music Library</t>
  </si>
  <si>
    <t>St. Joan Of Arc Classical Hybrid</t>
  </si>
  <si>
    <t>The Autism Oasis</t>
  </si>
  <si>
    <t>The Tutoring Center, Bluffton South Carolina</t>
  </si>
  <si>
    <t>Tr Tutoring Solutions</t>
  </si>
  <si>
    <t>200 S Washington St</t>
  </si>
  <si>
    <t>Siloam Springs</t>
  </si>
  <si>
    <t>www.areasonfor.com</t>
  </si>
  <si>
    <t>(479) 790-6630</t>
  </si>
  <si>
    <t>801 N Hamilton St; PO Box 99</t>
  </si>
  <si>
    <t>www.anderson1.org</t>
  </si>
  <si>
    <t>(864) 847-7344</t>
  </si>
  <si>
    <t>400 Pearman Dairy Road</t>
  </si>
  <si>
    <t>335 West Front Street, PO Box 118</t>
  </si>
  <si>
    <t>Iva</t>
  </si>
  <si>
    <t>www.anderson3.k12.sc.us/</t>
  </si>
  <si>
    <t>(864) 348-2109</t>
  </si>
  <si>
    <t>01960</t>
  </si>
  <si>
    <t>125 N. Boundary St</t>
  </si>
  <si>
    <t>www.clarendoncsd.org/</t>
  </si>
  <si>
    <t>(803) 433-5796</t>
  </si>
  <si>
    <t>120 East Smith Avenue</t>
  </si>
  <si>
    <t>www.dcsdschools.org</t>
  </si>
  <si>
    <t>(843) 398-2275</t>
  </si>
  <si>
    <t>3 Par Drive</t>
  </si>
  <si>
    <t>edgefield.k12.sc.us</t>
  </si>
  <si>
    <t>(803) 275-1122</t>
  </si>
  <si>
    <t>319 S Irby Street</t>
  </si>
  <si>
    <t>www.f1s.org</t>
  </si>
  <si>
    <t>(843) 799-6101</t>
  </si>
  <si>
    <t>2121 S. Pamplico Hwy.</t>
  </si>
  <si>
    <t>Pamplico</t>
  </si>
  <si>
    <t>www.fsd2.org</t>
  </si>
  <si>
    <t>(843) 493-2502</t>
  </si>
  <si>
    <t>156 E. Marion Street</t>
  </si>
  <si>
    <t>Johnsonville</t>
  </si>
  <si>
    <t>www.fsd5.org</t>
  </si>
  <si>
    <t>(843)-386-2358</t>
  </si>
  <si>
    <t>125 S Blanding Street</t>
  </si>
  <si>
    <t>Lake City</t>
  </si>
  <si>
    <t>www.florence3.k12.sc.us</t>
  </si>
  <si>
    <t>(843) 374-8652</t>
  </si>
  <si>
    <t>2018 W Church St</t>
  </si>
  <si>
    <t>www.gcsd.k12.sc.us</t>
  </si>
  <si>
    <t>(843) 436-7065</t>
  </si>
  <si>
    <t>3130 N. Industrial Drive</t>
  </si>
  <si>
    <t>www.gforcephycialtherapy.com</t>
  </si>
  <si>
    <t>(864) 787-4484</t>
  </si>
  <si>
    <t>PO Box 2848</t>
  </si>
  <si>
    <t>www.greenville.k12.sc.us</t>
  </si>
  <si>
    <t>(864) 355-1160</t>
  </si>
  <si>
    <t>335 Four Mile Road</t>
  </si>
  <si>
    <t>www.horrycountyschools.net</t>
  </si>
  <si>
    <t>(843) 488-6896</t>
  </si>
  <si>
    <t>2029 West Dekalb Street</t>
  </si>
  <si>
    <t>www.kcsdschools.net</t>
  </si>
  <si>
    <t>(803) 432-8416</t>
  </si>
  <si>
    <t>301 Hillcrest Drive</t>
  </si>
  <si>
    <t>www.laurens55.org</t>
  </si>
  <si>
    <t>(864) 984-3568</t>
  </si>
  <si>
    <t>150 Kensington Dr.</t>
  </si>
  <si>
    <t>www.legacychristianschool.org</t>
  </si>
  <si>
    <t>(864) 707-5651</t>
  </si>
  <si>
    <t>100 Tarrar Springs Road</t>
  </si>
  <si>
    <t>www.lexington1.net</t>
  </si>
  <si>
    <t>(803) 821-1000</t>
  </si>
  <si>
    <t>607 E 5th Street</t>
  </si>
  <si>
    <t>Swansea</t>
  </si>
  <si>
    <t>www.lex4.org/</t>
  </si>
  <si>
    <t>(803) 490-7000</t>
  </si>
  <si>
    <t>122 Broad Street</t>
  </si>
  <si>
    <t>www.marlboro.k12.sc.us/</t>
  </si>
  <si>
    <t>(843) 479-1539</t>
  </si>
  <si>
    <t>3761 Brookshade Trail</t>
  </si>
  <si>
    <t>Moore</t>
  </si>
  <si>
    <t>(864) 534-7791</t>
  </si>
  <si>
    <t>05346</t>
  </si>
  <si>
    <t>401 Railroad Ave</t>
  </si>
  <si>
    <t>www.scgssm.org</t>
  </si>
  <si>
    <t>(843) 383-3904</t>
  </si>
  <si>
    <t>Computer Hardware or Technological Devices (vendors who sell only these items. If you provide these items as part of a private school OR tutoring service do not select this category.)</t>
  </si>
  <si>
    <t>12505 Ne 41St Street</t>
  </si>
  <si>
    <t>Kansas City</t>
  </si>
  <si>
    <t>www.scanmarker.com/products/scanmarker-pro</t>
  </si>
  <si>
    <t>(507) 607-4611</t>
  </si>
  <si>
    <t>1348 Griffin Mill Rd</t>
  </si>
  <si>
    <t>www.pickens.k12.sc.us</t>
  </si>
  <si>
    <t>(864) 397-1000</t>
  </si>
  <si>
    <t>680 Lynville Lane</t>
  </si>
  <si>
    <t>www.soaringrootstherapy.com</t>
  </si>
  <si>
    <t>(803) 200-1619</t>
  </si>
  <si>
    <t>3231 Old Furnace Rd</t>
  </si>
  <si>
    <t>Chesnee</t>
  </si>
  <si>
    <t>www.spart2.org</t>
  </si>
  <si>
    <t>(864) 515-5113</t>
  </si>
  <si>
    <t>3535 Clifton Glendale Rd</t>
  </si>
  <si>
    <t>www.spartanburg3.org</t>
  </si>
  <si>
    <t>(864) 279-6000</t>
  </si>
  <si>
    <t>01027</t>
  </si>
  <si>
    <t>408 Cabin Drive</t>
  </si>
  <si>
    <t>http://www.agentlefeast.com</t>
  </si>
  <si>
    <t>(803) 446-7626</t>
  </si>
  <si>
    <t>15330 Avenue Of Science</t>
  </si>
  <si>
    <t>www.artofproblemsolving.com</t>
  </si>
  <si>
    <t>(858) 675-4555</t>
  </si>
  <si>
    <t>1301 Waters Ridge Drive</t>
  </si>
  <si>
    <t>Lewisville</t>
  </si>
  <si>
    <t>https://brightthinker.com/curriculum/course-catalog/</t>
  </si>
  <si>
    <t>(469) 251-7775</t>
  </si>
  <si>
    <t>16259 S. Bond Lake Estate Road</t>
  </si>
  <si>
    <t>Minong</t>
  </si>
  <si>
    <t>https://citycreek.com</t>
  </si>
  <si>
    <t>(800) 585-6059</t>
  </si>
  <si>
    <t>4829 Backacre Lane</t>
  </si>
  <si>
    <t>https://coolmathguy.com/homeschool-courses</t>
  </si>
  <si>
    <t>(407) 491-0428</t>
  </si>
  <si>
    <t>40-90</t>
  </si>
  <si>
    <t>707 Brienza Beach Way</t>
  </si>
  <si>
    <t>https://www.facebook.com/share/1jb16lfapk/?mibextid=wwxifr</t>
  </si>
  <si>
    <t>(716) 432-7934</t>
  </si>
  <si>
    <t>1913 Saddlehorn Way</t>
  </si>
  <si>
    <t>Marysville</t>
  </si>
  <si>
    <t>curiositychronicles.org</t>
  </si>
  <si>
    <t>(435) 879-1240</t>
  </si>
  <si>
    <t>Po Box #12</t>
  </si>
  <si>
    <t>Pendleton</t>
  </si>
  <si>
    <t>https://dashintolearning.com/</t>
  </si>
  <si>
    <t>(801) 736-4636</t>
  </si>
  <si>
    <t>205 King Street</t>
  </si>
  <si>
    <t>Latta</t>
  </si>
  <si>
    <t>https://www.dillon3.k12.sc.us/</t>
  </si>
  <si>
    <t>(843) 752-7101</t>
  </si>
  <si>
    <t>600 Mamaroneck Ave., Ste 400</t>
  </si>
  <si>
    <t>Harrison</t>
  </si>
  <si>
    <t>https://esingaporemath.com</t>
  </si>
  <si>
    <t>(914) 319-8764</t>
  </si>
  <si>
    <t>10th Grade
2nd Grade
3rd Grade
4th Grade
5th Grade
6th Grade
7th Grade
8th Grade
9th Grade</t>
  </si>
  <si>
    <t>12809 Wenlock Dr</t>
  </si>
  <si>
    <t>St. Louis</t>
  </si>
  <si>
    <t>www.educatorgwen.com</t>
  </si>
  <si>
    <t>(314) 227-9891</t>
  </si>
  <si>
    <t>1015 S Milwaukee Way</t>
  </si>
  <si>
    <t>Denver</t>
  </si>
  <si>
    <t>https://www.elephantlearning.com/</t>
  </si>
  <si>
    <t>(970) 594-9940</t>
  </si>
  <si>
    <t>11662 Gravois Rd. #29464</t>
  </si>
  <si>
    <t>Saint Louis</t>
  </si>
  <si>
    <t>https://funtolearnbooks.com/shop</t>
  </si>
  <si>
    <t>(314) 707-6510</t>
  </si>
  <si>
    <t>169 Madison Avenue #2770</t>
  </si>
  <si>
    <t>https://www.generationgenius.com/</t>
  </si>
  <si>
    <t>(877) 936-5564</t>
  </si>
  <si>
    <t>$450-$500</t>
  </si>
  <si>
    <t>38 Still Shadow Dr</t>
  </si>
  <si>
    <t>https://highlandslatin.org/charleston/</t>
  </si>
  <si>
    <t>(843) 804-8880</t>
  </si>
  <si>
    <t>1036 Highway 72 East #1003</t>
  </si>
  <si>
    <t>Athens</t>
  </si>
  <si>
    <t>https://shop.pambarnhill.com/collections/funding-approved-editions</t>
  </si>
  <si>
    <t>(563) 265-1584</t>
  </si>
  <si>
    <t>8127 Mesa Dr Ste B206-174</t>
  </si>
  <si>
    <t>www.musiclibrarybox.com</t>
  </si>
  <si>
    <t>(512) 222-9876</t>
  </si>
  <si>
    <t>Paris</t>
  </si>
  <si>
    <t>https://ourjourneywestward.com</t>
  </si>
  <si>
    <t>(859) 707-9741</t>
  </si>
  <si>
    <t>961 Orange Grove Rd</t>
  </si>
  <si>
    <t>(843) 475-7335</t>
  </si>
  <si>
    <t>25060 Hancock Avenue Ste 103-109</t>
  </si>
  <si>
    <t>Murrieta</t>
  </si>
  <si>
    <t>www.theautismoasis.com</t>
  </si>
  <si>
    <t>(202) 295-7631</t>
  </si>
  <si>
    <t>$349 - $875</t>
  </si>
  <si>
    <t>80 Baylor Drive # 113</t>
  </si>
  <si>
    <t>https://www.tutoringcenter.com/center/blufftonsc</t>
  </si>
  <si>
    <t>(843) 707-7046</t>
  </si>
  <si>
    <t>$28-$48</t>
  </si>
  <si>
    <t>9903 Honeylocust Lane</t>
  </si>
  <si>
    <t>https://www.trtutoringsolutions.com/</t>
  </si>
  <si>
    <t>(201) 966-1762</t>
  </si>
  <si>
    <t>Allume Custom Education</t>
  </si>
  <si>
    <t>Bardin Behavioral Health Llc</t>
  </si>
  <si>
    <t>Child And Family Development Inc.</t>
  </si>
  <si>
    <t>Deborah Phillips</t>
  </si>
  <si>
    <t>Kimberly Abushakra</t>
  </si>
  <si>
    <t>King'S Classical School</t>
  </si>
  <si>
    <t>Lemons-Aid Learning</t>
  </si>
  <si>
    <t>Matha Cum Laude</t>
  </si>
  <si>
    <t>Memoria Academy</t>
  </si>
  <si>
    <t>Midway Christian Academy, Mbc</t>
  </si>
  <si>
    <t>Mighty Kidz Services</t>
  </si>
  <si>
    <t>Moosiko Online Music School</t>
  </si>
  <si>
    <t>Resilience Learning By Dr. William Bennett</t>
  </si>
  <si>
    <t>Speech By The Beach</t>
  </si>
  <si>
    <t>Star Academy</t>
  </si>
  <si>
    <t>50 - 120</t>
  </si>
  <si>
    <t>5157 Armina Place</t>
  </si>
  <si>
    <t>Fort Pierce</t>
  </si>
  <si>
    <t>www.allumecustomed.com</t>
  </si>
  <si>
    <t>(703) 946-5450</t>
  </si>
  <si>
    <t>3401 Colonial Dr</t>
  </si>
  <si>
    <t>https://bardinbehavioralhealth.com</t>
  </si>
  <si>
    <t>(803) 394-5619</t>
  </si>
  <si>
    <t>4012 Park Rd, Ste 200</t>
  </si>
  <si>
    <t>childandfamilydevelopment.com</t>
  </si>
  <si>
    <t>(704) 332-4834</t>
  </si>
  <si>
    <t>37 Wiltshire Circle</t>
  </si>
  <si>
    <t>(864) 991-7035</t>
  </si>
  <si>
    <t>1016 2Nd Ave N. Suite 102</t>
  </si>
  <si>
    <t>speechtherapynmb.com</t>
  </si>
  <si>
    <t>(843) 491-3572</t>
  </si>
  <si>
    <t>3018 Augusta Street</t>
  </si>
  <si>
    <t>kingsclassicalschool.com</t>
  </si>
  <si>
    <t>(864) 979-0795</t>
  </si>
  <si>
    <t>14321 Winter Breeze Drive, Suite 54</t>
  </si>
  <si>
    <t>Midlothian</t>
  </si>
  <si>
    <t>https://lemons-aid.com</t>
  </si>
  <si>
    <t>(425) 362-0915</t>
  </si>
  <si>
    <t>2145 Morninside Dr</t>
  </si>
  <si>
    <t>Pensacola</t>
  </si>
  <si>
    <t>www.mathacumlaude.com</t>
  </si>
  <si>
    <t>(850) 287-7793</t>
  </si>
  <si>
    <t>www.memoriaacademy.com</t>
  </si>
  <si>
    <t>(502) 855-4838</t>
  </si>
  <si>
    <t>1613 Mcgill Hwy</t>
  </si>
  <si>
    <t>Smyrna</t>
  </si>
  <si>
    <t>www.midwaychristianacademy.org</t>
  </si>
  <si>
    <t>(803) 222-2909</t>
  </si>
  <si>
    <t>8 Science Court</t>
  </si>
  <si>
    <t>www.mksempower.com</t>
  </si>
  <si>
    <t>(803) 888-6132</t>
  </si>
  <si>
    <t>62 Matthies St.</t>
  </si>
  <si>
    <t>Beverly</t>
  </si>
  <si>
    <t>https://moosiko.com/online-music-school</t>
  </si>
  <si>
    <t>(415) 828-4215</t>
  </si>
  <si>
    <t>212 Blazer Ct.</t>
  </si>
  <si>
    <t>Melbourne</t>
  </si>
  <si>
    <t>http://www.resilienceinlearning.com</t>
  </si>
  <si>
    <t>(855) 587-7533</t>
  </si>
  <si>
    <t>2126 Highway 9 East</t>
  </si>
  <si>
    <t>speechbythebeachnmb.com</t>
  </si>
  <si>
    <t>(843) 734-1076</t>
  </si>
  <si>
    <t>200-500</t>
  </si>
  <si>
    <t>151 Prather Park Dr</t>
  </si>
  <si>
    <t>https://www.staracademyplay.net/</t>
  </si>
  <si>
    <t>(843) 602-7980</t>
  </si>
  <si>
    <t>Bethany Christian Academy</t>
  </si>
  <si>
    <t>Center For Learning, Inc.</t>
  </si>
  <si>
    <t>Mindful Journey Academy</t>
  </si>
  <si>
    <t>St. Joseph'S Catholic School, Inc</t>
  </si>
  <si>
    <t>Activate Academy</t>
  </si>
  <si>
    <t>Chesterton Academy Of St. Finbar</t>
  </si>
  <si>
    <t>Grace Roots Christian School</t>
  </si>
  <si>
    <t>Journey Homeschool Academy</t>
  </si>
  <si>
    <t>Seton Testing Services</t>
  </si>
  <si>
    <t>Tabernacle Christian School</t>
  </si>
  <si>
    <t>The Island Academy Of Hilton Head</t>
  </si>
  <si>
    <t>The Journey Academy</t>
  </si>
  <si>
    <t>30 Bethany Road</t>
  </si>
  <si>
    <t>Travelers Rest</t>
  </si>
  <si>
    <t>www.bethanychristianacad.org</t>
  </si>
  <si>
    <t>(864) 610-2284</t>
  </si>
  <si>
    <t>2729 Covenant Rd.</t>
  </si>
  <si>
    <t>www.cflinc.net</t>
  </si>
  <si>
    <t>(803) 254-0068</t>
  </si>
  <si>
    <t>6550 Daphane Drive</t>
  </si>
  <si>
    <t>www.mindfuljourneyacademy.org</t>
  </si>
  <si>
    <t>(843) 267-0315</t>
  </si>
  <si>
    <t>1246 Bacons Bridge Road</t>
  </si>
  <si>
    <t>https://www.activateacademy.org/</t>
  </si>
  <si>
    <t>(843) 405-7538</t>
  </si>
  <si>
    <t>120 Broad Street</t>
  </si>
  <si>
    <t>www.stfinbar.org</t>
  </si>
  <si>
    <t>(208) 880-3045</t>
  </si>
  <si>
    <t>2240 Santee Road</t>
  </si>
  <si>
    <t>Andrews</t>
  </si>
  <si>
    <t>https://gracerootscs.carrd.co/</t>
  </si>
  <si>
    <t>(843) 485-3339</t>
  </si>
  <si>
    <t>6294 Red Fox Ln.</t>
  </si>
  <si>
    <t>Perry</t>
  </si>
  <si>
    <t>https://journeyhomeschoolacademy.com/</t>
  </si>
  <si>
    <t>(910) 599-8279</t>
  </si>
  <si>
    <t>Student Exams, Certifications or Assessments (vendors who provide these examinations)</t>
  </si>
  <si>
    <t>1350 Progress Dr</t>
  </si>
  <si>
    <t>Front Royal</t>
  </si>
  <si>
    <t>www.setontesting.com</t>
  </si>
  <si>
    <t>(540) 622-5539</t>
  </si>
  <si>
    <t>3931 White Horse Rd</t>
  </si>
  <si>
    <t>https://tabernaclebaptistschool.org/</t>
  </si>
  <si>
    <t>(186) 426-9276</t>
  </si>
  <si>
    <t>2 Finch Street</t>
  </si>
  <si>
    <t>hhiacademy.org</t>
  </si>
  <si>
    <t>(843) 342-9826</t>
  </si>
  <si>
    <t>20 Caddis Creek Court</t>
  </si>
  <si>
    <t>https://www.facebook.com/thejourneyacademymicroschool</t>
  </si>
  <si>
    <t>(864) 808-2126</t>
  </si>
  <si>
    <t>Montessori School Of Mauldin</t>
  </si>
  <si>
    <t>Wyman King Academy</t>
  </si>
  <si>
    <t>Bullseye Branding</t>
  </si>
  <si>
    <t>Coral Learning Academy Llc</t>
  </si>
  <si>
    <t>205B East Butler Road</t>
  </si>
  <si>
    <t>www.mauldinmontessori.com</t>
  </si>
  <si>
    <t>(864) 288-8613</t>
  </si>
  <si>
    <t>3890 Sardis Road</t>
  </si>
  <si>
    <t>Batesburg</t>
  </si>
  <si>
    <t>www.kingacademy.org</t>
  </si>
  <si>
    <t>(803) 532-6682</t>
  </si>
  <si>
    <t>Uniform Vendor</t>
  </si>
  <si>
    <t>49 Osage Dr</t>
  </si>
  <si>
    <t>www.bullseyeinks.com</t>
  </si>
  <si>
    <t>(864) 246-5153</t>
  </si>
  <si>
    <t>16192 Coastal Highway Lewes, Delaware 19958</t>
  </si>
  <si>
    <t>Lewes</t>
  </si>
  <si>
    <t>https://www.coralacademy.com/</t>
  </si>
  <si>
    <t>(408) 638-6673</t>
  </si>
  <si>
    <t>Student Exams, Certifications or Assessments</t>
  </si>
  <si>
    <t>Lake Pointe Academy</t>
  </si>
  <si>
    <t>Step Of Faith Christian Academy</t>
  </si>
  <si>
    <t>Our Journey Westward, LLC</t>
  </si>
  <si>
    <t>May River Montessori</t>
  </si>
  <si>
    <t>117 Carolina Crossing Drive</t>
  </si>
  <si>
    <t>www.lakepointeacademy.org</t>
  </si>
  <si>
    <t>(803) 631-5253</t>
  </si>
  <si>
    <t>9009 Tarboro Road</t>
  </si>
  <si>
    <t>www.sfcaweb.org</t>
  </si>
  <si>
    <t>(843) 726-6100</t>
  </si>
  <si>
    <t>60 Calhoun</t>
  </si>
  <si>
    <t>mayrivermontessori.com</t>
  </si>
  <si>
    <t>(843) 757-231</t>
  </si>
  <si>
    <t>Buttonwood Books</t>
  </si>
  <si>
    <t>Christian Light</t>
  </si>
  <si>
    <t>Dorchester School District 4</t>
  </si>
  <si>
    <t>Love House Learning Academy</t>
  </si>
  <si>
    <t>Milestone Ministries Llc</t>
  </si>
  <si>
    <t>Ng Bostic Enterprises</t>
  </si>
  <si>
    <t>Rachel Wilson</t>
  </si>
  <si>
    <t>Steadfast Hybrid Academy</t>
  </si>
  <si>
    <t>Student 1St Tutoring &amp; Consulting</t>
  </si>
  <si>
    <t>Valley Park Preparatory Pre-School, Llc</t>
  </si>
  <si>
    <t>Winfield Heights Baptist Church</t>
  </si>
  <si>
    <t>www.coachkelly.live/</t>
  </si>
  <si>
    <t>www.yzmath.online</t>
  </si>
  <si>
    <t>P.O. Box 184</t>
  </si>
  <si>
    <t>3228 Continental Dr</t>
  </si>
  <si>
    <t>Lansing</t>
  </si>
  <si>
    <t>(517) 203-8497</t>
  </si>
  <si>
    <t>$100-$500</t>
  </si>
  <si>
    <t>225 S Pleasantburg Dr, D9</t>
  </si>
  <si>
    <t>(864) 382-8459</t>
  </si>
  <si>
    <t>Po Box 1212</t>
  </si>
  <si>
    <t>Harrisonburg</t>
  </si>
  <si>
    <t>(800) 776-0478</t>
  </si>
  <si>
    <t>500 Ridge Street</t>
  </si>
  <si>
    <t>St. George</t>
  </si>
  <si>
    <t>(843) 563-4535</t>
  </si>
  <si>
    <t>Art
English/Grammar/Reading
Math
Science
Social Studies</t>
  </si>
  <si>
    <t>$300-$400</t>
  </si>
  <si>
    <t>P. O. Box 4132</t>
  </si>
  <si>
    <t>(843) 525-1043</t>
  </si>
  <si>
    <t>195 S 3Rd St</t>
  </si>
  <si>
    <t>Harrisburg</t>
  </si>
  <si>
    <t>(541) 497-8117</t>
  </si>
  <si>
    <t>Art
English/Grammar/Reading
Foreign Language
Math
Music
Science
Social Studies</t>
  </si>
  <si>
    <t>60-100 weekly</t>
  </si>
  <si>
    <t>739 Old Clemson Rd.</t>
  </si>
  <si>
    <t>(803) 800-1651</t>
  </si>
  <si>
    <t>$300-$350</t>
  </si>
  <si>
    <t>7005 Friendfield Rd</t>
  </si>
  <si>
    <t>Effingham</t>
  </si>
  <si>
    <t>English/Grammar/Reading
Math
Science</t>
  </si>
  <si>
    <t>217 Oakbrook Drive</t>
  </si>
  <si>
    <t>(706) 564-8992</t>
  </si>
  <si>
    <t>106 Monaco Circle</t>
  </si>
  <si>
    <t>Clemson</t>
  </si>
  <si>
    <t>$40-60</t>
  </si>
  <si>
    <t>2625 Little Tom Starnes Rd</t>
  </si>
  <si>
    <t>Monroe</t>
  </si>
  <si>
    <t>(309) 525-3114</t>
  </si>
  <si>
    <t>2405 Preston Street</t>
  </si>
  <si>
    <t>(803) 351-5375</t>
  </si>
  <si>
    <t>315 Chester St.</t>
  </si>
  <si>
    <t>(803) 266-3832</t>
  </si>
  <si>
    <t>Display Name</t>
  </si>
  <si>
    <t>BEST Skills Academy</t>
  </si>
  <si>
    <t>BJU Press</t>
  </si>
  <si>
    <t>Bread of Life Christian Academy</t>
  </si>
  <si>
    <t>Center for Learning, Inc.</t>
  </si>
  <si>
    <t>Child and Family Resource</t>
  </si>
  <si>
    <t>Child1st Publications</t>
  </si>
  <si>
    <t>Christian Academy of Myrtle Beach</t>
  </si>
  <si>
    <t>Developing Readers in partnership with Lexercise</t>
  </si>
  <si>
    <t>Faith Christian School and Preschool</t>
  </si>
  <si>
    <t>Inspired Growth and Learning Center</t>
  </si>
  <si>
    <t>Inspired Learning and Above</t>
  </si>
  <si>
    <t>JMROZIC Academic Support &amp; Services, LLC</t>
  </si>
  <si>
    <t>LOL STEAM School of the Arts</t>
  </si>
  <si>
    <t>Lowcountry Center for Academic Equity (LCAE)</t>
  </si>
  <si>
    <t>Marnie LEADS Academy</t>
  </si>
  <si>
    <t>Mathnasium of Augusta</t>
  </si>
  <si>
    <t>Mathnasium of Florence</t>
  </si>
  <si>
    <t>Mathnasium of Fort Mill</t>
  </si>
  <si>
    <t>Mathnasium of Greenville Downtown</t>
  </si>
  <si>
    <t>Mathnasium of Greenville Five Forks</t>
  </si>
  <si>
    <t>Mathnasium of Lexington</t>
  </si>
  <si>
    <t>Montessori School of Anderson</t>
  </si>
  <si>
    <t>Montessori School of Florence</t>
  </si>
  <si>
    <t>Montessori School of Mauldin</t>
  </si>
  <si>
    <t>Our Lady of the Rosary Catholic School - Greenville, SC</t>
  </si>
  <si>
    <t>Palmetto Christian Academy of Gaffney</t>
  </si>
  <si>
    <t>Palmetto Christian Academy of Greenwood</t>
  </si>
  <si>
    <t>PRIDE Reading Program</t>
  </si>
  <si>
    <t>Prince of Peace Catholic School</t>
  </si>
  <si>
    <t>Rebecca MacNeal</t>
  </si>
  <si>
    <t>Rose of Sharon Christian Academy</t>
  </si>
  <si>
    <t>RoyalT Learning Center</t>
  </si>
  <si>
    <t>School District of Pickens County</t>
  </si>
  <si>
    <t>SonShine Christian Academy</t>
  </si>
  <si>
    <t>St Martin de Porres Catholic School</t>
  </si>
  <si>
    <t>St Paul the Apostle Catholic School</t>
  </si>
  <si>
    <t>STEM Sims</t>
  </si>
  <si>
    <t>Step of Faith Christian Academy</t>
  </si>
  <si>
    <t>STRIDES Systematic Tutoring</t>
  </si>
  <si>
    <t>Sylvan Learning Center of Mt Pleasant</t>
  </si>
  <si>
    <t>Sylvan Learning of Rock Hill and Lake Wylie</t>
  </si>
  <si>
    <t>The Good and the Beautiful</t>
  </si>
  <si>
    <t>The Tutoring Center of Clemson-Seneca</t>
  </si>
  <si>
    <t>Tutor Doctor of Evans</t>
  </si>
  <si>
    <t>University School of the Lowcountry</t>
  </si>
  <si>
    <t>Wedgefield University for Kids</t>
  </si>
  <si>
    <t>WonderED K-12 Academy</t>
  </si>
  <si>
    <t>Seed to Forest Literacy</t>
  </si>
  <si>
    <t>Infinity Learning Academy</t>
  </si>
  <si>
    <t>Eye Level of Alexandria</t>
  </si>
  <si>
    <t>Niesha Ham-McMillian</t>
  </si>
  <si>
    <t>DeKel mPact Services</t>
  </si>
  <si>
    <t>BiblioPlan</t>
  </si>
  <si>
    <t>Ervin's Enrichment</t>
  </si>
  <si>
    <t>Music, Math, and Multilingual Academy</t>
  </si>
  <si>
    <t>Connected Kidz, LLC</t>
  </si>
  <si>
    <t>I See, I Spell, I Learn, LLC</t>
  </si>
  <si>
    <t>StudyPoint Tutoring</t>
  </si>
  <si>
    <t>PB &amp; J Everyday Reading</t>
  </si>
  <si>
    <t>Breaking the Barrier</t>
  </si>
  <si>
    <t>Kumon of Lexington, SC</t>
  </si>
  <si>
    <t>DeLoris Anderson Davis</t>
  </si>
  <si>
    <t>Reading with Mrs Triggs</t>
  </si>
  <si>
    <t>Coach Kelly LIVE</t>
  </si>
  <si>
    <t>Queen of All Saints Academy</t>
  </si>
  <si>
    <t>TCHS</t>
  </si>
  <si>
    <t>Tia McCollors</t>
  </si>
  <si>
    <t>Essentials in Writing</t>
  </si>
  <si>
    <t>Ever Learning LLC</t>
  </si>
  <si>
    <t>Harbor and Sprout</t>
  </si>
  <si>
    <t>Literacy and Learning LLC</t>
  </si>
  <si>
    <t>Study with a Buddy</t>
  </si>
  <si>
    <t>Designed with a Purpose</t>
  </si>
  <si>
    <t>Peace of Mind Academy LLC</t>
  </si>
  <si>
    <t>American Virtual Academy</t>
  </si>
  <si>
    <t>Christian Academy of America</t>
  </si>
  <si>
    <t>Willie Jeffries School of Excellence</t>
  </si>
  <si>
    <t>Actual Reading LLC</t>
  </si>
  <si>
    <t>Cool Math Guy (formerly Chalk Dust)</t>
  </si>
  <si>
    <t>TR Tutoring Solutions</t>
  </si>
  <si>
    <t>Bardin Behavioral Health LLC</t>
  </si>
  <si>
    <t>Speech and Language Therapy Services</t>
  </si>
  <si>
    <t>King's Classical School</t>
  </si>
  <si>
    <t>Speech by the Beach</t>
  </si>
  <si>
    <t>Chesterton Academy of St. Finbar</t>
  </si>
  <si>
    <t>Milestone Books</t>
  </si>
  <si>
    <t>Jai Spark Academy</t>
  </si>
  <si>
    <t>As-Sabeel Academy of Greenville</t>
  </si>
  <si>
    <t>BYU Online High School</t>
  </si>
  <si>
    <t>Whitmore School</t>
  </si>
  <si>
    <t>EQPD</t>
  </si>
  <si>
    <t>GForce Phycial Therapy</t>
  </si>
  <si>
    <t>Great Circle Reading PLLC, Dyslexia and Dysgraphia Therapy</t>
  </si>
  <si>
    <t>Harvest Schoolhouse at Cedarwood</t>
  </si>
  <si>
    <t>Heritage Christian Academy of Lexington</t>
  </si>
  <si>
    <t>I Tutor the Kids</t>
  </si>
  <si>
    <t>Manning Educational Association</t>
  </si>
  <si>
    <t>Learning to Learn, LLC</t>
  </si>
  <si>
    <t>Math Imagined Tutoring and Enrichment</t>
  </si>
  <si>
    <t>Mathnasium of Aiken</t>
  </si>
  <si>
    <t>Missionary Christian School- Pickens, SC</t>
  </si>
  <si>
    <t>Nicole the Math Lady</t>
  </si>
  <si>
    <t>OCE Family Development Center</t>
  </si>
  <si>
    <t>Our Lady of Peace Catholic School</t>
  </si>
  <si>
    <t>Pearl Center for Learning</t>
  </si>
  <si>
    <t>Pencil Path Tutoring Llc</t>
  </si>
  <si>
    <t>Practice makes Progress Academic Tutoring (PmPAT)</t>
  </si>
  <si>
    <t>S L HUFF EDUCATIONAL CONSULTANTS</t>
  </si>
  <si>
    <t>Saint Mary Help of Christians Catholic School</t>
  </si>
  <si>
    <t>St. Gregory the Great Catholic School</t>
  </si>
  <si>
    <t>Sylvan Learning of Fort Mill, SC</t>
  </si>
  <si>
    <t>Sylvan Learning of the Upstate and Midlands of South Carolina</t>
  </si>
  <si>
    <t>Tamekia's Tutoring and Mentoring, LLC</t>
  </si>
  <si>
    <t>Tappity - STEM for Kids</t>
  </si>
  <si>
    <t>The Tutoring Center of Greenville</t>
  </si>
  <si>
    <t>Thomas Heyward Academy Class Wallet</t>
  </si>
  <si>
    <t>Trinity Christian Educational School of In His Image Outreach</t>
  </si>
  <si>
    <t>Shining stars</t>
  </si>
  <si>
    <t>BookShark</t>
  </si>
  <si>
    <t>LOL STEAM CENTER</t>
  </si>
  <si>
    <t>ShillerLearning: Montessori at Home</t>
  </si>
  <si>
    <t>CAPES</t>
  </si>
  <si>
    <t>ClassUp</t>
  </si>
  <si>
    <t>Special Education Resource LLC</t>
  </si>
  <si>
    <t>Supercharged Science and Math</t>
  </si>
  <si>
    <t>Teacher Jade's Writing Academy</t>
  </si>
  <si>
    <t>Tammie's Tutors</t>
  </si>
  <si>
    <t>RightStart Math</t>
  </si>
  <si>
    <t>Home Works for Books</t>
  </si>
  <si>
    <t>NOW! Programs</t>
  </si>
  <si>
    <t>Vision Therapy Institute of SC</t>
  </si>
  <si>
    <t>CDS</t>
  </si>
  <si>
    <t>+ Lux Mundi Learning - Spanish language services</t>
  </si>
  <si>
    <t>St Mary's Catholic School</t>
  </si>
  <si>
    <t>St. Anthony of Padua Catholic School</t>
  </si>
  <si>
    <t>St. Joseph's Catholic School</t>
  </si>
  <si>
    <t>ABP Tutoring</t>
  </si>
  <si>
    <t>Bridges School at The Therapy Place</t>
  </si>
  <si>
    <t>Karns &amp; Noble SAT Prep Classes, home school curriculum, and college admissions essay kits</t>
  </si>
  <si>
    <t>Smarter by 1 Degree</t>
  </si>
  <si>
    <t>FUNdamentals of Learning</t>
  </si>
  <si>
    <t>Thoughtful Tutoring Solutions LLC</t>
  </si>
  <si>
    <t>YzMath LLC</t>
  </si>
  <si>
    <t>HIGHLANDS LATIN SCHOOL</t>
  </si>
  <si>
    <t>Art of Problem Solving</t>
  </si>
  <si>
    <t>Cooper Tutoring and Student Help LLC</t>
  </si>
  <si>
    <t>Fun to Learn Books</t>
  </si>
  <si>
    <t>No Sweat Nature Study</t>
  </si>
  <si>
    <t>St. Joan of Arc Classical Hybrid</t>
  </si>
  <si>
    <t>Child and Family Development Inc.</t>
  </si>
  <si>
    <t>Midway Christian Academy, MBC</t>
  </si>
  <si>
    <t>Resilience Learning by Dr. William Bennett</t>
  </si>
  <si>
    <t>The Island Academy of Hilton Head</t>
  </si>
  <si>
    <t>Coral learning Academy LLC</t>
  </si>
  <si>
    <t>Rachel Wilspon</t>
  </si>
  <si>
    <t>Student 1st Tutoring</t>
  </si>
  <si>
    <t>VP-3 (Valley Park Preparatory Pre-School)</t>
  </si>
  <si>
    <t>Winfield Heights Christian School</t>
  </si>
  <si>
    <t>SC Governors School for Science and Math</t>
  </si>
  <si>
    <t>Service Delivery Method</t>
  </si>
  <si>
    <t>Classes Offered</t>
  </si>
  <si>
    <t>Services Offered</t>
  </si>
  <si>
    <t>Individual Class Provider</t>
  </si>
  <si>
    <t>Online</t>
  </si>
  <si>
    <t>Ladygcreations Llc</t>
  </si>
  <si>
    <t>Ladygcreations</t>
  </si>
  <si>
    <t>5129 Two Notch Road</t>
  </si>
  <si>
    <t>(803) 348-6669</t>
  </si>
  <si>
    <t>Sizeview</t>
  </si>
  <si>
    <t>1597 Amelia St</t>
  </si>
  <si>
    <t>(803) 308-8612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</si>
</sst>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Aptos Narrow"/>
      <family val="2"/>
      <scheme val="minor"/>
    </font>
    <font>
      <b/>
      <sz val="11"/>
      <color theme="0"/>
      <name val="Aptos Narrow"/>
      <family val="2"/>
      <scheme val="minor"/>
    </font>
    <font>
      <sz val="10"/>
      <color theme="1"/>
      <name val="Arial"/>
      <family val="2"/>
    </font>
    <font>
      <u/>
      <sz val="11"/>
      <color theme="4"/>
      <name val="Aptos Narrow"/>
      <family val="2"/>
      <scheme val="minor"/>
    </font>
  </fonts>
  <fills count="4">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s>
  <borders count="4">
    <border>
      <left/>
      <right/>
      <top/>
      <bottom/>
      <diagonal/>
    </border>
    <border>
      <left style="thin">
        <color theme="4" tint="0.39997558519241921"/>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style="medium">
        <color rgb="FFCCCCCC"/>
      </left>
      <right style="medium">
        <color rgb="FFCCCCCC"/>
      </right>
      <top style="medium">
        <color rgb="FFCCCCCC"/>
      </top>
      <bottom style="medium">
        <color rgb="FFCCCCCC"/>
      </bottom>
      <diagonal/>
    </border>
  </borders>
  <cellStyleXfs count="2">
    <xf numFmtId="0" fontId="0" fillId="0" borderId="0"/>
    <xf numFmtId="0" fontId="3" fillId="0" borderId="0" applyNumberFormat="0" applyFill="0" applyBorder="0" applyAlignment="0" applyProtection="0"/>
  </cellStyleXfs>
  <cellXfs count="26">
    <xf numFmtId="0" fontId="0" fillId="0" borderId="0" xfId="0"/>
    <xf numFmtId="0" fontId="0" fillId="0" borderId="0" xfId="0" applyAlignment="1">
      <alignment wrapText="1"/>
    </xf>
    <xf numFmtId="0" fontId="1" fillId="2" borderId="1" xfId="0" applyFont="1" applyFill="1" applyBorder="1" applyAlignment="1">
      <alignment horizontal="center" vertical="center"/>
    </xf>
    <xf numFmtId="0" fontId="0" fillId="3" borderId="1" xfId="0" applyFill="1" applyBorder="1"/>
    <xf numFmtId="0" fontId="0" fillId="0" borderId="1" xfId="0" applyBorder="1"/>
    <xf numFmtId="0" fontId="1" fillId="2" borderId="2" xfId="0" applyFont="1" applyFill="1" applyBorder="1" applyAlignment="1">
      <alignment horizontal="center" vertical="center"/>
    </xf>
    <xf numFmtId="0" fontId="0" fillId="3" borderId="2" xfId="0" applyFill="1" applyBorder="1"/>
    <xf numFmtId="0" fontId="0" fillId="0" borderId="2" xfId="0" applyBorder="1"/>
    <xf numFmtId="0" fontId="0" fillId="0" borderId="0" xfId="0" applyAlignment="1">
      <alignment horizontal="left"/>
    </xf>
    <xf numFmtId="0" fontId="0" fillId="0" borderId="0" xfId="0" applyAlignment="1">
      <alignment horizontal="center" vertical="center"/>
    </xf>
    <xf numFmtId="0" fontId="0" fillId="0" borderId="0" xfId="0" applyAlignment="1">
      <alignment vertical="top"/>
    </xf>
    <xf numFmtId="0" fontId="1" fillId="2" borderId="1" xfId="0" applyFont="1" applyFill="1" applyBorder="1" applyAlignment="1">
      <alignment horizontal="left" vertical="center"/>
    </xf>
    <xf numFmtId="0" fontId="2" fillId="0" borderId="3" xfId="0" applyFont="1" applyBorder="1" applyAlignment="1">
      <alignment wrapText="1"/>
    </xf>
    <xf numFmtId="0" fontId="2" fillId="0" borderId="3" xfId="0" applyFont="1" applyBorder="1" applyAlignment="1">
      <alignment horizontal="right" wrapText="1"/>
    </xf>
    <xf numFmtId="0" fontId="3" fillId="0" borderId="3" xfId="1" applyFill="1" applyBorder="1" applyAlignment="1">
      <alignment wrapText="1"/>
    </xf>
    <xf numFmtId="0" fontId="2" fillId="0" borderId="3" xfId="0" applyFont="1" applyBorder="1" applyAlignment="1">
      <alignment vertical="center"/>
    </xf>
    <xf numFmtId="0" fontId="2" fillId="0" borderId="3" xfId="0" quotePrefix="1" applyFont="1" applyBorder="1" applyAlignment="1">
      <alignment wrapText="1"/>
    </xf>
    <xf numFmtId="0" fontId="2" fillId="0" borderId="3" xfId="0" applyFont="1" applyBorder="1" applyAlignment="1">
      <alignment horizontal="left" wrapText="1"/>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0" xfId="0" applyFont="1" applyAlignment="1">
      <alignment wrapText="1"/>
    </xf>
    <xf numFmtId="0" fontId="2" fillId="0" borderId="3" xfId="0" quotePrefix="1"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3" xfId="0" applyBorder="1"/>
    <xf numFmtId="0" fontId="3" fillId="0" borderId="3" xfId="1" applyFont="1" applyFill="1" applyBorder="1" applyAlignment="1">
      <alignment wrapText="1"/>
    </xf>
  </cellXfs>
  <cellStyles count="2">
    <cellStyle name="Hyperlink" xfId="1" builtinId="8" customBuiltin="1"/>
    <cellStyle name="Normal" xfId="0" builtinId="0"/>
  </cellStyles>
  <dxfs count="19">
    <dxf>
      <font>
        <color rgb="FF9C0006"/>
      </font>
      <fill>
        <patternFill>
          <bgColor rgb="FFFFC7CE"/>
        </patternFill>
      </fill>
    </dxf>
    <dxf>
      <alignment horizontal="general" vertical="bottom" textRotation="0" wrapText="1"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center" vertical="center" textRotation="0" wrapText="0" indent="0" justifyLastLine="0" shrinkToFit="0" readingOrder="0"/>
    </dxf>
    <dxf>
      <fill>
        <patternFill patternType="none">
          <fgColor indexed="64"/>
          <bgColor auto="1"/>
        </patternFill>
      </fill>
      <border outline="0">
        <right style="medium">
          <color rgb="FFCCCCCC"/>
        </right>
      </border>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alignment horizontal="left" vertical="bottom" textRotation="0"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898909A-2D9B-4625-ABC6-9F6F6F16C9D5}" name="Table1" displayName="Table1" ref="A1:Q584" totalsRowShown="0" dataDxfId="18">
  <autoFilter ref="A1:Q584" xr:uid="{0898909A-2D9B-4625-ABC6-9F6F6F16C9D5}"/>
  <sortState xmlns:xlrd2="http://schemas.microsoft.com/office/spreadsheetml/2017/richdata2" ref="A2:Q584">
    <sortCondition ref="A1:A584"/>
  </sortState>
  <tableColumns count="17">
    <tableColumn id="1" xr3:uid="{5342AC54-F04C-4B38-B5FF-9C5A60A6B6C5}" name="Company Name" dataDxfId="17"/>
    <tableColumn id="15" xr3:uid="{B4279540-3317-4ED6-9E92-26C2C9F836E0}" name="Display Name"/>
    <tableColumn id="2" xr3:uid="{4DE1AF31-C18D-42E8-82FB-69B50AFCFEB6}" name="Type" dataDxfId="16"/>
    <tableColumn id="3" xr3:uid="{30CA3FD2-40AD-46F4-884B-838CE2A5717B}" name="Service Delivery Method" dataDxfId="15"/>
    <tableColumn id="4" xr3:uid="{56A95CA2-1A01-4117-807C-64E4FE7AED6C}" name="Classes Offered" dataDxfId="14"/>
    <tableColumn id="5" xr3:uid="{1E7D4E64-158C-4D09-8076-89E1337160EC}" name="Services Offered" dataDxfId="13"/>
    <tableColumn id="6" xr3:uid="{60C9846F-EBDB-49B0-8A33-4F9FB8F2983F}" name="Grades" dataDxfId="12"/>
    <tableColumn id="7" xr3:uid="{79260D65-8E95-4090-AF38-5FE2E753589F}" name="Subject" dataDxfId="11"/>
    <tableColumn id="8" xr3:uid="{D0D29DD6-B46D-4B6B-B50D-18F314CCB1EE}" name="Tutor Rate Type" dataDxfId="10"/>
    <tableColumn id="9" xr3:uid="{51188CFD-A95F-49E9-B158-B01B7F2F21E1}" name="Tutoring Rates Range" dataDxfId="9"/>
    <tableColumn id="10" xr3:uid="{B435C30B-B8D4-429F-82E4-CA26EEC30DE9}" name="Address" dataDxfId="8"/>
    <tableColumn id="11" xr3:uid="{88A6EECE-AFA2-4BC8-80FC-CB98CD55EA67}" name="City" dataDxfId="7"/>
    <tableColumn id="12" xr3:uid="{1C105E81-BAF3-4093-A25A-AF092668EC73}" name="State" dataDxfId="6"/>
    <tableColumn id="13" xr3:uid="{127346B6-8DAE-4B5A-8798-DD98A429DA69}" name="Zip" dataDxfId="5"/>
    <tableColumn id="14" xr3:uid="{288BA614-5DBE-4C10-91CD-8274A2B71A52}" name="Website" dataDxfId="4"/>
    <tableColumn id="16" xr3:uid="{FE07F8E3-0003-4E2C-97E4-89BC464A9569}" name="Phone Number" dataDxfId="3"/>
    <tableColumn id="17" xr3:uid="{290B4AE6-82F3-453F-9297-E03AA3A35FAD}" name="Ready to Receive Payments" dataDxfId="2"/>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B10DAE1-09B4-4C5B-A3CC-1B21B5423A40}" name="Table2" displayName="Table2" ref="A1:B16" totalsRowShown="0">
  <autoFilter ref="A1:B16" xr:uid="{0B10DAE1-09B4-4C5B-A3CC-1B21B5423A40}"/>
  <tableColumns count="2">
    <tableColumn id="1" xr3:uid="{B68066CE-D0BE-4C51-B188-FEF94C6681DC}" name="Vendor Name"/>
    <tableColumn id="2" xr3:uid="{6CE1CBA0-8565-4964-A473-ECB09AEB6F81}" name="Vendor Description" dataDxfId="1"/>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B4EAE-3D20-40E3-977B-B1687F9D6AE6}">
  <dimension ref="A1:U708"/>
  <sheetViews>
    <sheetView tabSelected="1" topLeftCell="E271" workbookViewId="0">
      <selection activeCell="L272" sqref="L272"/>
    </sheetView>
  </sheetViews>
  <sheetFormatPr defaultRowHeight="15" x14ac:dyDescent="0.25"/>
  <cols>
    <col min="1" max="2" width="37" customWidth="1"/>
    <col min="3" max="3" width="66.28515625" customWidth="1"/>
    <col min="4" max="4" width="23.28515625" bestFit="1" customWidth="1"/>
    <col min="5" max="5" width="16.28515625" bestFit="1" customWidth="1"/>
    <col min="6" max="6" width="17" bestFit="1" customWidth="1"/>
    <col min="7" max="7" width="11.42578125" style="8" bestFit="1" customWidth="1"/>
    <col min="8" max="8" width="22.5703125" bestFit="1" customWidth="1"/>
    <col min="9" max="9" width="17.28515625" customWidth="1"/>
    <col min="10" max="10" width="19.85546875" customWidth="1"/>
    <col min="11" max="11" width="20.7109375" bestFit="1" customWidth="1"/>
    <col min="12" max="12" width="16.7109375" bestFit="1" customWidth="1"/>
    <col min="13" max="13" width="11.7109375" bestFit="1" customWidth="1"/>
    <col min="14" max="14" width="8.140625" style="9" bestFit="1" customWidth="1"/>
    <col min="15" max="15" width="55.85546875" style="9" bestFit="1" customWidth="1"/>
    <col min="16" max="16" width="17.7109375" style="9" bestFit="1" customWidth="1"/>
    <col min="17" max="17" width="28.28515625" style="9" bestFit="1" customWidth="1"/>
    <col min="18" max="18" width="9.7109375" customWidth="1"/>
    <col min="19" max="19" width="39.140625" bestFit="1" customWidth="1"/>
    <col min="20" max="20" width="11" bestFit="1" customWidth="1"/>
    <col min="21" max="21" width="18.28515625" bestFit="1" customWidth="1"/>
    <col min="23" max="23" width="56" bestFit="1" customWidth="1"/>
  </cols>
  <sheetData>
    <row r="1" spans="1:21" ht="15.75" thickBot="1" x14ac:dyDescent="0.3">
      <c r="A1" t="s">
        <v>0</v>
      </c>
      <c r="B1" t="s">
        <v>2761</v>
      </c>
      <c r="C1" t="s">
        <v>1</v>
      </c>
      <c r="D1" t="s">
        <v>2921</v>
      </c>
      <c r="E1" t="s">
        <v>2922</v>
      </c>
      <c r="F1" t="s">
        <v>2923</v>
      </c>
      <c r="G1" s="8" t="s">
        <v>460</v>
      </c>
      <c r="H1" t="s">
        <v>461</v>
      </c>
      <c r="I1" t="s">
        <v>462</v>
      </c>
      <c r="J1" t="s">
        <v>463</v>
      </c>
      <c r="K1" t="s">
        <v>2</v>
      </c>
      <c r="L1" t="s">
        <v>3</v>
      </c>
      <c r="M1" t="s">
        <v>4</v>
      </c>
      <c r="N1" s="9" t="s">
        <v>5</v>
      </c>
      <c r="O1" s="9" t="s">
        <v>6</v>
      </c>
      <c r="P1" s="9" t="s">
        <v>7</v>
      </c>
      <c r="Q1" s="9" t="s">
        <v>464</v>
      </c>
      <c r="S1" s="2" t="s">
        <v>424</v>
      </c>
      <c r="T1" s="5" t="s">
        <v>489</v>
      </c>
      <c r="U1" s="5" t="s">
        <v>490</v>
      </c>
    </row>
    <row r="2" spans="1:21" ht="30" customHeight="1" thickBot="1" x14ac:dyDescent="0.3">
      <c r="A2" s="12" t="s">
        <v>1648</v>
      </c>
      <c r="B2" s="12" t="s">
        <v>1648</v>
      </c>
      <c r="C2" s="12" t="s">
        <v>2206</v>
      </c>
      <c r="D2" s="12"/>
      <c r="E2" s="12"/>
      <c r="F2" s="12"/>
      <c r="G2" s="12" t="s">
        <v>439</v>
      </c>
      <c r="H2" s="12" t="s">
        <v>434</v>
      </c>
      <c r="I2" s="12" t="s">
        <v>428</v>
      </c>
      <c r="J2" s="12">
        <v>95</v>
      </c>
      <c r="K2" s="12" t="s">
        <v>1769</v>
      </c>
      <c r="L2" s="12" t="s">
        <v>1770</v>
      </c>
      <c r="M2" s="12" t="s">
        <v>67</v>
      </c>
      <c r="N2" s="19">
        <v>92780</v>
      </c>
      <c r="O2" s="22" t="s">
        <v>1771</v>
      </c>
      <c r="P2" s="22" t="s">
        <v>1772</v>
      </c>
      <c r="Q2" s="22" t="s">
        <v>479</v>
      </c>
      <c r="S2" s="3" t="s">
        <v>336</v>
      </c>
      <c r="T2" s="6">
        <f>COUNTIF(C:C,"Textbooks, Curriculum or Educational Items (vendors who sell only these items)")</f>
        <v>82</v>
      </c>
      <c r="U2" s="6">
        <f>COUNTIFS(C:C,"Textbooks, Curriculum or Educational Items (vendors who sell only these items)",Q:Q,"Yes")</f>
        <v>66</v>
      </c>
    </row>
    <row r="3" spans="1:21" ht="30" customHeight="1" thickBot="1" x14ac:dyDescent="0.3">
      <c r="A3" s="12" t="s">
        <v>2363</v>
      </c>
      <c r="B3" s="12" t="s">
        <v>2363</v>
      </c>
      <c r="C3" s="12" t="s">
        <v>2205</v>
      </c>
      <c r="D3" s="12"/>
      <c r="E3" s="12"/>
      <c r="F3" s="12"/>
      <c r="G3" s="12"/>
      <c r="H3" s="12"/>
      <c r="I3" s="12"/>
      <c r="J3" s="12"/>
      <c r="K3" s="12" t="s">
        <v>2478</v>
      </c>
      <c r="L3" s="12" t="s">
        <v>1575</v>
      </c>
      <c r="M3" s="12" t="s">
        <v>10</v>
      </c>
      <c r="N3" s="19">
        <v>29063</v>
      </c>
      <c r="O3" s="22" t="s">
        <v>2479</v>
      </c>
      <c r="P3" s="22" t="s">
        <v>2480</v>
      </c>
      <c r="Q3" s="22" t="s">
        <v>479</v>
      </c>
      <c r="S3" s="4" t="s">
        <v>8</v>
      </c>
      <c r="T3" s="7">
        <f>COUNTIF(C:C,"Educational Therapies or Services for Students with Disabilities (vendors who provide Speech, Physical, Occupational Therapies, Vision Therapy and ABA Therapy. No other therapies are approved at this time. Valid license required.)")</f>
        <v>23</v>
      </c>
      <c r="U3" s="7">
        <f>COUNTIFS(C:C,"Educational Therapies or Services for Students with Disabilities (vendors who provide Speech, Physical, Occupational Therapies, Vision Therapy and ABA Therapy. No other therapies are approved at this time. Valid license required.)",Q:Q,"Yes")</f>
        <v>13</v>
      </c>
    </row>
    <row r="4" spans="1:21" ht="30" customHeight="1" thickBot="1" x14ac:dyDescent="0.3">
      <c r="A4" s="12" t="s">
        <v>2335</v>
      </c>
      <c r="B4" s="12" t="s">
        <v>2335</v>
      </c>
      <c r="C4" s="12" t="s">
        <v>2205</v>
      </c>
      <c r="D4" s="12"/>
      <c r="E4" s="12"/>
      <c r="F4" s="12"/>
      <c r="G4" s="12"/>
      <c r="H4" s="12"/>
      <c r="I4" s="12"/>
      <c r="J4" s="12"/>
      <c r="K4" s="12" t="s">
        <v>2384</v>
      </c>
      <c r="L4" s="12" t="s">
        <v>2385</v>
      </c>
      <c r="M4" s="12" t="s">
        <v>337</v>
      </c>
      <c r="N4" s="19">
        <v>72761</v>
      </c>
      <c r="O4" s="22" t="s">
        <v>2386</v>
      </c>
      <c r="P4" s="22" t="s">
        <v>2387</v>
      </c>
      <c r="Q4" s="22" t="s">
        <v>478</v>
      </c>
      <c r="S4" s="3" t="s">
        <v>11</v>
      </c>
      <c r="T4" s="6">
        <f>COUNTIF(C:C,"Tutoring (in-person or online, Bachelor's Degree required)")</f>
        <v>173</v>
      </c>
      <c r="U4" s="6">
        <f>COUNTIFS(C:C,"Tutoring (in-person or online, Bachelor's Degree required)",Q:Q,"Yes")</f>
        <v>146</v>
      </c>
    </row>
    <row r="5" spans="1:21" ht="30" customHeight="1" thickBot="1" x14ac:dyDescent="0.3">
      <c r="A5" s="12" t="s">
        <v>2230</v>
      </c>
      <c r="B5" s="12" t="s">
        <v>2230</v>
      </c>
      <c r="C5" s="15" t="s">
        <v>2206</v>
      </c>
      <c r="D5" s="12"/>
      <c r="E5" s="12"/>
      <c r="F5" s="12"/>
      <c r="G5" s="12" t="s">
        <v>426</v>
      </c>
      <c r="H5" s="12" t="s">
        <v>427</v>
      </c>
      <c r="I5" s="12" t="s">
        <v>428</v>
      </c>
      <c r="J5" s="12" t="s">
        <v>2250</v>
      </c>
      <c r="K5" s="12" t="s">
        <v>2251</v>
      </c>
      <c r="L5" s="12" t="s">
        <v>2252</v>
      </c>
      <c r="M5" s="12" t="s">
        <v>189</v>
      </c>
      <c r="N5" s="19">
        <v>33301</v>
      </c>
      <c r="O5" s="22" t="s">
        <v>2253</v>
      </c>
      <c r="P5" s="22" t="s">
        <v>2254</v>
      </c>
      <c r="Q5" s="22" t="s">
        <v>479</v>
      </c>
      <c r="S5" s="4" t="s">
        <v>486</v>
      </c>
      <c r="T5" s="7">
        <f>COUNTIF(C:C,S5)</f>
        <v>28</v>
      </c>
      <c r="U5" s="7">
        <f>COUNTIFS(C:C,S5,Q:Q,"Yes")</f>
        <v>17</v>
      </c>
    </row>
    <row r="6" spans="1:21" ht="30" customHeight="1" thickBot="1" x14ac:dyDescent="0.3">
      <c r="A6" s="12" t="s">
        <v>1694</v>
      </c>
      <c r="B6" s="12" t="s">
        <v>1694</v>
      </c>
      <c r="C6" s="15" t="s">
        <v>2222</v>
      </c>
      <c r="D6" s="12"/>
      <c r="E6" s="12"/>
      <c r="F6" s="12"/>
      <c r="G6" s="12" t="s">
        <v>426</v>
      </c>
      <c r="H6" s="12"/>
      <c r="I6" s="12"/>
      <c r="J6" s="12"/>
      <c r="K6" s="12" t="s">
        <v>1939</v>
      </c>
      <c r="L6" s="25" t="s">
        <v>1940</v>
      </c>
      <c r="M6" s="12" t="s">
        <v>10</v>
      </c>
      <c r="N6" s="19">
        <v>29620</v>
      </c>
      <c r="O6" s="22" t="s">
        <v>1941</v>
      </c>
      <c r="P6" s="22" t="s">
        <v>1942</v>
      </c>
      <c r="Q6" s="22" t="s">
        <v>478</v>
      </c>
      <c r="S6" s="3" t="s">
        <v>2924</v>
      </c>
      <c r="T6" s="6">
        <f>COUNTIF(C:C,S6)</f>
        <v>29</v>
      </c>
      <c r="U6" s="6">
        <f>COUNTIFS(C:C,S6,Q:Q,"Yes")</f>
        <v>25</v>
      </c>
    </row>
    <row r="7" spans="1:21" ht="30" customHeight="1" thickBot="1" x14ac:dyDescent="0.3">
      <c r="A7" s="12" t="s">
        <v>2231</v>
      </c>
      <c r="B7" s="12" t="s">
        <v>2231</v>
      </c>
      <c r="C7" s="12" t="s">
        <v>2222</v>
      </c>
      <c r="D7" s="12"/>
      <c r="E7" s="12"/>
      <c r="F7" s="12"/>
      <c r="G7" s="12" t="s">
        <v>443</v>
      </c>
      <c r="H7" s="12"/>
      <c r="I7" s="12"/>
      <c r="J7" s="12"/>
      <c r="K7" s="12" t="s">
        <v>2255</v>
      </c>
      <c r="L7" s="12" t="s">
        <v>85</v>
      </c>
      <c r="M7" s="12" t="s">
        <v>10</v>
      </c>
      <c r="N7" s="19">
        <v>29681</v>
      </c>
      <c r="O7" s="22" t="s">
        <v>2256</v>
      </c>
      <c r="P7" s="22" t="s">
        <v>2257</v>
      </c>
      <c r="Q7" s="22" t="s">
        <v>479</v>
      </c>
      <c r="S7" t="s">
        <v>2686</v>
      </c>
      <c r="T7" s="7">
        <f>COUNTIF(C:C,S7)</f>
        <v>3</v>
      </c>
      <c r="U7" s="7">
        <f>COUNTIFS(C:C,S7,Q:Q,"Yes")</f>
        <v>1</v>
      </c>
    </row>
    <row r="8" spans="1:21" ht="30" customHeight="1" thickBot="1" x14ac:dyDescent="0.3">
      <c r="A8" s="12" t="s">
        <v>884</v>
      </c>
      <c r="B8" s="12" t="s">
        <v>884</v>
      </c>
      <c r="C8" s="12" t="s">
        <v>2206</v>
      </c>
      <c r="D8" s="12"/>
      <c r="E8" s="12"/>
      <c r="F8" s="12"/>
      <c r="G8" s="12" t="s">
        <v>426</v>
      </c>
      <c r="H8" s="12" t="s">
        <v>427</v>
      </c>
      <c r="I8" s="12" t="s">
        <v>428</v>
      </c>
      <c r="J8" s="12" t="s">
        <v>885</v>
      </c>
      <c r="K8" s="12" t="s">
        <v>886</v>
      </c>
      <c r="L8" s="12" t="s">
        <v>12</v>
      </c>
      <c r="M8" s="12" t="s">
        <v>10</v>
      </c>
      <c r="N8" s="19">
        <v>29116</v>
      </c>
      <c r="O8" s="22" t="s">
        <v>887</v>
      </c>
      <c r="P8" s="22" t="s">
        <v>888</v>
      </c>
      <c r="Q8" s="22" t="s">
        <v>479</v>
      </c>
      <c r="S8" s="3" t="s">
        <v>2694</v>
      </c>
      <c r="T8" s="6">
        <f>COUNTIF(C:C,"Student Exams, Certifications or Assessments (vendors who provide these examinations)")</f>
        <v>1</v>
      </c>
      <c r="U8" s="6">
        <f>COUNTIFS(C:C,"Student Exams, Certifications or Assessments (vendors who provide these examinations)",Q:Q, "yes")</f>
        <v>1</v>
      </c>
    </row>
    <row r="9" spans="1:21" ht="30" customHeight="1" thickBot="1" x14ac:dyDescent="0.3">
      <c r="A9" s="12" t="s">
        <v>918</v>
      </c>
      <c r="B9" s="12" t="s">
        <v>918</v>
      </c>
      <c r="C9" s="12" t="s">
        <v>2207</v>
      </c>
      <c r="D9" s="12"/>
      <c r="E9" s="12"/>
      <c r="F9" s="12"/>
      <c r="G9" s="12" t="s">
        <v>465</v>
      </c>
      <c r="H9" s="12"/>
      <c r="I9" s="12"/>
      <c r="J9" s="12"/>
      <c r="K9" s="12" t="s">
        <v>1084</v>
      </c>
      <c r="L9" s="12" t="s">
        <v>1085</v>
      </c>
      <c r="M9" s="12" t="s">
        <v>10</v>
      </c>
      <c r="N9" s="19">
        <v>29036</v>
      </c>
      <c r="O9" s="22" t="s">
        <v>1086</v>
      </c>
      <c r="P9" s="22" t="s">
        <v>1087</v>
      </c>
      <c r="Q9" s="22" t="s">
        <v>479</v>
      </c>
      <c r="S9" s="4" t="s">
        <v>1610</v>
      </c>
      <c r="T9" s="7">
        <f>COUNTIF(C:C,"Computer Hardware or Technological Devices (vendors who sell only these items. If you provide these items as part of a private school OR tutoring service do not select this category.)")</f>
        <v>1</v>
      </c>
      <c r="U9" s="7">
        <f>COUNTIFS(C:C,"Computer Hardware or Technological Devices (vendors who sell only these items. If you provide these items as part of a private school OR tutoring service do not select this category.)",Q:Q,"Yes")</f>
        <v>0</v>
      </c>
    </row>
    <row r="10" spans="1:21" ht="30" customHeight="1" thickBot="1" x14ac:dyDescent="0.3">
      <c r="A10" s="12" t="s">
        <v>1701</v>
      </c>
      <c r="B10" s="12" t="s">
        <v>2898</v>
      </c>
      <c r="C10" s="12" t="s">
        <v>2206</v>
      </c>
      <c r="D10" s="12"/>
      <c r="E10" s="12"/>
      <c r="F10" s="12"/>
      <c r="G10" s="13" t="s">
        <v>443</v>
      </c>
      <c r="H10" s="12" t="s">
        <v>427</v>
      </c>
      <c r="I10" s="12" t="s">
        <v>432</v>
      </c>
      <c r="J10" s="12" t="s">
        <v>1962</v>
      </c>
      <c r="K10" s="12" t="s">
        <v>1963</v>
      </c>
      <c r="L10" s="12" t="s">
        <v>1322</v>
      </c>
      <c r="M10" s="12" t="s">
        <v>10</v>
      </c>
      <c r="N10" s="19">
        <v>29556</v>
      </c>
      <c r="O10" s="22" t="s">
        <v>13</v>
      </c>
      <c r="P10" s="22" t="s">
        <v>1964</v>
      </c>
      <c r="Q10" s="22" t="s">
        <v>479</v>
      </c>
      <c r="S10" s="3" t="s">
        <v>1607</v>
      </c>
      <c r="T10" s="6">
        <f>COUNTIF(C:C,"*Independent School*")</f>
        <v>243</v>
      </c>
      <c r="U10" s="6">
        <f>COUNTIFS(C:C,"*Independent School*",Q:Q,"Yes")</f>
        <v>229</v>
      </c>
    </row>
    <row r="11" spans="1:21" ht="30" customHeight="1" thickBot="1" x14ac:dyDescent="0.3">
      <c r="A11" s="12" t="s">
        <v>919</v>
      </c>
      <c r="B11" s="12" t="s">
        <v>919</v>
      </c>
      <c r="C11" s="12" t="s">
        <v>2207</v>
      </c>
      <c r="D11" s="12"/>
      <c r="E11" s="12"/>
      <c r="F11" s="12"/>
      <c r="G11" s="13" t="s">
        <v>443</v>
      </c>
      <c r="H11" s="12"/>
      <c r="I11" s="12"/>
      <c r="J11" s="12"/>
      <c r="K11" s="12" t="s">
        <v>1088</v>
      </c>
      <c r="L11" s="12" t="s">
        <v>14</v>
      </c>
      <c r="M11" s="12" t="s">
        <v>10</v>
      </c>
      <c r="N11" s="19">
        <v>29611</v>
      </c>
      <c r="O11" s="22" t="s">
        <v>1089</v>
      </c>
      <c r="P11" s="22" t="s">
        <v>1090</v>
      </c>
      <c r="Q11" s="22" t="s">
        <v>479</v>
      </c>
      <c r="S11" s="11" t="s">
        <v>425</v>
      </c>
      <c r="T11" s="5">
        <f>SUM(T2:T10)</f>
        <v>583</v>
      </c>
      <c r="U11" s="5">
        <f>COUNTIF(Q:Q,"Yes")</f>
        <v>498</v>
      </c>
    </row>
    <row r="12" spans="1:21" ht="30" customHeight="1" thickBot="1" x14ac:dyDescent="0.3">
      <c r="A12" s="12" t="s">
        <v>1083</v>
      </c>
      <c r="B12" s="12" t="s">
        <v>1083</v>
      </c>
      <c r="C12" s="15" t="s">
        <v>2207</v>
      </c>
      <c r="D12" s="12"/>
      <c r="E12" s="12"/>
      <c r="F12" s="12"/>
      <c r="G12" s="17" t="s">
        <v>2219</v>
      </c>
      <c r="H12" s="12"/>
      <c r="I12" s="12"/>
      <c r="J12" s="12"/>
      <c r="K12" s="12" t="s">
        <v>1604</v>
      </c>
      <c r="L12" s="12" t="s">
        <v>29</v>
      </c>
      <c r="M12" s="12" t="s">
        <v>10</v>
      </c>
      <c r="N12" s="18">
        <v>29405</v>
      </c>
      <c r="O12" s="23" t="s">
        <v>1605</v>
      </c>
      <c r="P12" s="23" t="s">
        <v>1606</v>
      </c>
      <c r="Q12" s="23" t="s">
        <v>479</v>
      </c>
    </row>
    <row r="13" spans="1:21" ht="30" customHeight="1" thickBot="1" x14ac:dyDescent="0.3">
      <c r="A13" s="12" t="s">
        <v>2232</v>
      </c>
      <c r="B13" s="12" t="s">
        <v>2232</v>
      </c>
      <c r="C13" s="12" t="s">
        <v>2206</v>
      </c>
      <c r="D13" s="12"/>
      <c r="E13" s="12"/>
      <c r="F13" s="12"/>
      <c r="G13" s="12" t="s">
        <v>898</v>
      </c>
      <c r="H13" s="12" t="s">
        <v>429</v>
      </c>
      <c r="I13" s="12" t="s">
        <v>432</v>
      </c>
      <c r="J13" s="12" t="s">
        <v>2258</v>
      </c>
      <c r="K13" s="12" t="s">
        <v>2259</v>
      </c>
      <c r="L13" s="12" t="s">
        <v>2260</v>
      </c>
      <c r="M13" s="12" t="s">
        <v>2261</v>
      </c>
      <c r="N13" s="19">
        <v>77494</v>
      </c>
      <c r="O13" s="22" t="s">
        <v>2262</v>
      </c>
      <c r="P13" s="22" t="s">
        <v>2263</v>
      </c>
      <c r="Q13" s="22" t="s">
        <v>479</v>
      </c>
    </row>
    <row r="14" spans="1:21" ht="30" customHeight="1" thickBot="1" x14ac:dyDescent="0.3">
      <c r="A14" s="12" t="s">
        <v>2629</v>
      </c>
      <c r="B14" s="12" t="s">
        <v>2629</v>
      </c>
      <c r="C14" s="12" t="s">
        <v>2222</v>
      </c>
      <c r="D14" s="12"/>
      <c r="E14" s="12"/>
      <c r="F14" s="12"/>
      <c r="G14" s="13" t="s">
        <v>426</v>
      </c>
      <c r="H14" s="12"/>
      <c r="I14" s="12"/>
      <c r="J14" s="12"/>
      <c r="K14" s="12" t="s">
        <v>2647</v>
      </c>
      <c r="L14" s="25" t="s">
        <v>84</v>
      </c>
      <c r="M14" s="12" t="s">
        <v>10</v>
      </c>
      <c r="N14" s="19">
        <v>29485</v>
      </c>
      <c r="O14" s="22" t="s">
        <v>2648</v>
      </c>
      <c r="P14" s="22" t="s">
        <v>2649</v>
      </c>
      <c r="Q14" s="22" t="s">
        <v>478</v>
      </c>
    </row>
    <row r="15" spans="1:21" ht="30" customHeight="1" thickBot="1" x14ac:dyDescent="0.3">
      <c r="A15" s="12" t="s">
        <v>1677</v>
      </c>
      <c r="B15" s="12" t="s">
        <v>1677</v>
      </c>
      <c r="C15" s="15" t="s">
        <v>2206</v>
      </c>
      <c r="D15" s="12"/>
      <c r="E15" s="12"/>
      <c r="F15" s="12"/>
      <c r="G15" s="12" t="s">
        <v>899</v>
      </c>
      <c r="H15" s="12" t="s">
        <v>427</v>
      </c>
      <c r="I15" s="12" t="s">
        <v>432</v>
      </c>
      <c r="J15" s="12" t="s">
        <v>1873</v>
      </c>
      <c r="K15" s="12" t="s">
        <v>1874</v>
      </c>
      <c r="L15" s="25" t="s">
        <v>85</v>
      </c>
      <c r="M15" s="12" t="s">
        <v>10</v>
      </c>
      <c r="N15" s="19">
        <v>29681</v>
      </c>
      <c r="O15" s="22" t="s">
        <v>1875</v>
      </c>
      <c r="P15" s="22" t="s">
        <v>1876</v>
      </c>
      <c r="Q15" s="22" t="s">
        <v>479</v>
      </c>
    </row>
    <row r="16" spans="1:21" ht="30" customHeight="1" thickBot="1" x14ac:dyDescent="0.3">
      <c r="A16" s="12" t="s">
        <v>2233</v>
      </c>
      <c r="B16" s="12" t="s">
        <v>2839</v>
      </c>
      <c r="C16" s="12" t="s">
        <v>2205</v>
      </c>
      <c r="D16" s="12"/>
      <c r="E16" s="12"/>
      <c r="F16" s="12"/>
      <c r="G16" s="12"/>
      <c r="H16" s="12"/>
      <c r="I16" s="12"/>
      <c r="J16" s="12"/>
      <c r="K16" s="12" t="s">
        <v>2264</v>
      </c>
      <c r="L16" s="12" t="s">
        <v>2265</v>
      </c>
      <c r="M16" s="12" t="s">
        <v>2266</v>
      </c>
      <c r="N16" s="19">
        <v>72653</v>
      </c>
      <c r="O16" s="22" t="s">
        <v>2267</v>
      </c>
      <c r="P16" s="22" t="s">
        <v>2268</v>
      </c>
      <c r="Q16" s="22" t="s">
        <v>479</v>
      </c>
    </row>
    <row r="17" spans="1:17" ht="30" customHeight="1" thickBot="1" x14ac:dyDescent="0.3">
      <c r="A17" s="12" t="s">
        <v>2068</v>
      </c>
      <c r="B17" s="12" t="s">
        <v>2068</v>
      </c>
      <c r="C17" s="12" t="s">
        <v>2222</v>
      </c>
      <c r="D17" s="12"/>
      <c r="E17" s="12"/>
      <c r="F17" s="12"/>
      <c r="G17" s="12" t="s">
        <v>2224</v>
      </c>
      <c r="H17" s="12"/>
      <c r="I17" s="12"/>
      <c r="J17" s="12"/>
      <c r="K17" s="12" t="s">
        <v>1091</v>
      </c>
      <c r="L17" s="12" t="s">
        <v>1092</v>
      </c>
      <c r="M17" s="12" t="s">
        <v>10</v>
      </c>
      <c r="N17" s="19">
        <v>29931</v>
      </c>
      <c r="O17" s="22" t="s">
        <v>2082</v>
      </c>
      <c r="P17" s="22" t="s">
        <v>1093</v>
      </c>
      <c r="Q17" s="22" t="s">
        <v>479</v>
      </c>
    </row>
    <row r="18" spans="1:17" ht="30" customHeight="1" thickBot="1" x14ac:dyDescent="0.3">
      <c r="A18" s="12" t="s">
        <v>286</v>
      </c>
      <c r="B18" s="12" t="s">
        <v>286</v>
      </c>
      <c r="C18" s="15" t="s">
        <v>2206</v>
      </c>
      <c r="D18" s="12"/>
      <c r="E18" s="12"/>
      <c r="F18" s="12"/>
      <c r="G18" s="12" t="s">
        <v>426</v>
      </c>
      <c r="H18" s="12" t="s">
        <v>427</v>
      </c>
      <c r="I18" s="12" t="s">
        <v>428</v>
      </c>
      <c r="J18" s="12">
        <v>60</v>
      </c>
      <c r="K18" s="12" t="s">
        <v>287</v>
      </c>
      <c r="L18" s="25" t="s">
        <v>288</v>
      </c>
      <c r="M18" s="12" t="s">
        <v>124</v>
      </c>
      <c r="N18" s="19">
        <v>22401</v>
      </c>
      <c r="O18" s="22" t="s">
        <v>289</v>
      </c>
      <c r="P18" s="22" t="s">
        <v>290</v>
      </c>
      <c r="Q18" s="22" t="s">
        <v>479</v>
      </c>
    </row>
    <row r="19" spans="1:17" ht="30" customHeight="1" thickBot="1" x14ac:dyDescent="0.3">
      <c r="A19" s="12" t="s">
        <v>1643</v>
      </c>
      <c r="B19" s="12" t="s">
        <v>1643</v>
      </c>
      <c r="C19" s="12" t="s">
        <v>2205</v>
      </c>
      <c r="D19" s="12"/>
      <c r="E19" s="12"/>
      <c r="F19" s="12"/>
      <c r="G19" s="12"/>
      <c r="H19" s="12"/>
      <c r="I19" s="12"/>
      <c r="J19" s="12"/>
      <c r="K19" s="12" t="s">
        <v>1748</v>
      </c>
      <c r="L19" s="25" t="s">
        <v>1749</v>
      </c>
      <c r="M19" s="12" t="s">
        <v>144</v>
      </c>
      <c r="N19" s="19">
        <v>54521</v>
      </c>
      <c r="O19" s="22" t="s">
        <v>1750</v>
      </c>
      <c r="P19" s="22" t="s">
        <v>1751</v>
      </c>
      <c r="Q19" s="22" t="s">
        <v>479</v>
      </c>
    </row>
    <row r="20" spans="1:17" ht="30" customHeight="1" thickBot="1" x14ac:dyDescent="0.3">
      <c r="A20" s="12" t="s">
        <v>920</v>
      </c>
      <c r="B20" s="12" t="s">
        <v>920</v>
      </c>
      <c r="C20" s="12" t="s">
        <v>2207</v>
      </c>
      <c r="D20" s="12"/>
      <c r="E20" s="12"/>
      <c r="F20" s="12"/>
      <c r="G20" s="12" t="s">
        <v>436</v>
      </c>
      <c r="H20" s="12"/>
      <c r="I20" s="12"/>
      <c r="J20" s="12"/>
      <c r="K20" s="12" t="s">
        <v>1094</v>
      </c>
      <c r="L20" s="12" t="s">
        <v>1095</v>
      </c>
      <c r="M20" s="12" t="s">
        <v>10</v>
      </c>
      <c r="N20" s="19">
        <v>29585</v>
      </c>
      <c r="O20" s="22" t="s">
        <v>1096</v>
      </c>
      <c r="P20" s="22" t="s">
        <v>1097</v>
      </c>
      <c r="Q20" s="22" t="s">
        <v>479</v>
      </c>
    </row>
    <row r="21" spans="1:17" ht="30" customHeight="1" thickBot="1" x14ac:dyDescent="0.3">
      <c r="A21" s="12" t="s">
        <v>2559</v>
      </c>
      <c r="B21" s="12" t="s">
        <v>2559</v>
      </c>
      <c r="C21" s="12" t="s">
        <v>2206</v>
      </c>
      <c r="D21" s="12"/>
      <c r="E21" s="12"/>
      <c r="F21" s="12"/>
      <c r="G21" s="12" t="s">
        <v>426</v>
      </c>
      <c r="H21" s="12" t="s">
        <v>431</v>
      </c>
      <c r="I21" s="12" t="s">
        <v>428</v>
      </c>
      <c r="J21" s="12" t="s">
        <v>2574</v>
      </c>
      <c r="K21" s="12" t="s">
        <v>2575</v>
      </c>
      <c r="L21" s="25" t="s">
        <v>2576</v>
      </c>
      <c r="M21" s="12" t="s">
        <v>189</v>
      </c>
      <c r="N21" s="19">
        <v>34951</v>
      </c>
      <c r="O21" s="22" t="s">
        <v>2577</v>
      </c>
      <c r="P21" s="22" t="s">
        <v>2578</v>
      </c>
      <c r="Q21" s="22" t="s">
        <v>479</v>
      </c>
    </row>
    <row r="22" spans="1:17" ht="30" customHeight="1" thickBot="1" x14ac:dyDescent="0.3">
      <c r="A22" s="12" t="s">
        <v>338</v>
      </c>
      <c r="B22" s="12" t="s">
        <v>338</v>
      </c>
      <c r="C22" s="15" t="s">
        <v>2205</v>
      </c>
      <c r="D22" s="12"/>
      <c r="E22" s="12"/>
      <c r="F22" s="12"/>
      <c r="G22" s="12"/>
      <c r="H22" s="12"/>
      <c r="I22" s="12"/>
      <c r="J22" s="12"/>
      <c r="K22" s="12" t="s">
        <v>339</v>
      </c>
      <c r="L22" s="25" t="s">
        <v>340</v>
      </c>
      <c r="M22" s="12" t="s">
        <v>341</v>
      </c>
      <c r="N22" s="19">
        <v>51246</v>
      </c>
      <c r="O22" s="22" t="s">
        <v>342</v>
      </c>
      <c r="P22" s="22" t="s">
        <v>343</v>
      </c>
      <c r="Q22" s="22" t="s">
        <v>479</v>
      </c>
    </row>
    <row r="23" spans="1:17" ht="30" customHeight="1" thickBot="1" x14ac:dyDescent="0.3">
      <c r="A23" s="12" t="s">
        <v>17</v>
      </c>
      <c r="B23" s="12" t="s">
        <v>17</v>
      </c>
      <c r="C23" s="12" t="s">
        <v>2206</v>
      </c>
      <c r="D23" s="12"/>
      <c r="E23" s="12"/>
      <c r="F23" s="12"/>
      <c r="G23" s="13" t="s">
        <v>436</v>
      </c>
      <c r="H23" s="12" t="s">
        <v>429</v>
      </c>
      <c r="I23" s="12" t="s">
        <v>428</v>
      </c>
      <c r="J23" s="12" t="s">
        <v>430</v>
      </c>
      <c r="K23" s="12" t="s">
        <v>18</v>
      </c>
      <c r="L23" s="12" t="s">
        <v>19</v>
      </c>
      <c r="M23" s="12" t="s">
        <v>10</v>
      </c>
      <c r="N23" s="19">
        <v>29307</v>
      </c>
      <c r="O23" s="22" t="s">
        <v>13</v>
      </c>
      <c r="P23" s="22" t="s">
        <v>20</v>
      </c>
      <c r="Q23" s="22" t="s">
        <v>479</v>
      </c>
    </row>
    <row r="24" spans="1:17" ht="30" customHeight="1" thickBot="1" x14ac:dyDescent="0.3">
      <c r="A24" s="12" t="s">
        <v>1695</v>
      </c>
      <c r="B24" s="12" t="s">
        <v>1695</v>
      </c>
      <c r="C24" s="12" t="s">
        <v>2222</v>
      </c>
      <c r="D24" s="12"/>
      <c r="E24" s="12"/>
      <c r="F24" s="12"/>
      <c r="G24" s="12" t="s">
        <v>426</v>
      </c>
      <c r="H24" s="12"/>
      <c r="I24" s="12"/>
      <c r="J24" s="12"/>
      <c r="K24" s="12" t="s">
        <v>1943</v>
      </c>
      <c r="L24" s="25" t="s">
        <v>1944</v>
      </c>
      <c r="M24" s="12" t="s">
        <v>10</v>
      </c>
      <c r="N24" s="19">
        <v>29078</v>
      </c>
      <c r="O24" s="22" t="s">
        <v>1945</v>
      </c>
      <c r="P24" s="22" t="s">
        <v>1946</v>
      </c>
      <c r="Q24" s="22" t="s">
        <v>479</v>
      </c>
    </row>
    <row r="25" spans="1:17" ht="30" customHeight="1" thickBot="1" x14ac:dyDescent="0.3">
      <c r="A25" s="12" t="s">
        <v>921</v>
      </c>
      <c r="B25" s="12" t="s">
        <v>921</v>
      </c>
      <c r="C25" s="12" t="s">
        <v>2207</v>
      </c>
      <c r="D25" s="12"/>
      <c r="E25" s="12"/>
      <c r="F25" s="12"/>
      <c r="G25" s="12" t="s">
        <v>426</v>
      </c>
      <c r="H25" s="12"/>
      <c r="I25" s="12"/>
      <c r="J25" s="12"/>
      <c r="K25" s="12" t="s">
        <v>1098</v>
      </c>
      <c r="L25" s="12" t="s">
        <v>21</v>
      </c>
      <c r="M25" s="12" t="s">
        <v>10</v>
      </c>
      <c r="N25" s="19">
        <v>29621</v>
      </c>
      <c r="O25" s="22" t="s">
        <v>1099</v>
      </c>
      <c r="P25" s="22" t="s">
        <v>1100</v>
      </c>
      <c r="Q25" s="22" t="s">
        <v>479</v>
      </c>
    </row>
    <row r="26" spans="1:17" ht="30" customHeight="1" thickBot="1" x14ac:dyDescent="0.3">
      <c r="A26" s="12" t="s">
        <v>2336</v>
      </c>
      <c r="B26" s="12" t="s">
        <v>2336</v>
      </c>
      <c r="C26" s="12" t="s">
        <v>486</v>
      </c>
      <c r="D26" s="12"/>
      <c r="E26" s="12"/>
      <c r="F26" s="12"/>
      <c r="G26" s="12"/>
      <c r="H26" s="12"/>
      <c r="I26" s="12"/>
      <c r="J26" s="12"/>
      <c r="K26" s="12" t="s">
        <v>2388</v>
      </c>
      <c r="L26" s="12" t="s">
        <v>22</v>
      </c>
      <c r="M26" s="12" t="s">
        <v>10</v>
      </c>
      <c r="N26" s="19">
        <v>29627</v>
      </c>
      <c r="O26" s="22" t="s">
        <v>2389</v>
      </c>
      <c r="P26" s="22" t="s">
        <v>2390</v>
      </c>
      <c r="Q26" s="22" t="s">
        <v>478</v>
      </c>
    </row>
    <row r="27" spans="1:17" ht="30" customHeight="1" thickBot="1" x14ac:dyDescent="0.3">
      <c r="A27" s="12" t="s">
        <v>1668</v>
      </c>
      <c r="B27" s="12" t="s">
        <v>1668</v>
      </c>
      <c r="C27" s="12" t="s">
        <v>486</v>
      </c>
      <c r="D27" s="12"/>
      <c r="E27" s="12"/>
      <c r="F27" s="12"/>
      <c r="G27" s="13" t="s">
        <v>426</v>
      </c>
      <c r="H27" s="12"/>
      <c r="I27" s="12"/>
      <c r="J27" s="12"/>
      <c r="K27" s="12" t="s">
        <v>1843</v>
      </c>
      <c r="L27" s="12" t="s">
        <v>21</v>
      </c>
      <c r="M27" s="12" t="s">
        <v>10</v>
      </c>
      <c r="N27" s="19">
        <v>29621</v>
      </c>
      <c r="O27" s="22" t="s">
        <v>488</v>
      </c>
      <c r="P27" s="22" t="s">
        <v>487</v>
      </c>
      <c r="Q27" s="22" t="s">
        <v>479</v>
      </c>
    </row>
    <row r="28" spans="1:17" ht="30" customHeight="1" thickBot="1" x14ac:dyDescent="0.3">
      <c r="A28" s="12" t="s">
        <v>2337</v>
      </c>
      <c r="B28" s="12" t="s">
        <v>2337</v>
      </c>
      <c r="C28" s="15" t="s">
        <v>486</v>
      </c>
      <c r="D28" s="12"/>
      <c r="E28" s="12"/>
      <c r="F28" s="12"/>
      <c r="G28" s="17"/>
      <c r="H28" s="12"/>
      <c r="I28" s="12"/>
      <c r="J28" s="12"/>
      <c r="K28" s="12" t="s">
        <v>2391</v>
      </c>
      <c r="L28" s="12" t="s">
        <v>21</v>
      </c>
      <c r="M28" s="12" t="s">
        <v>10</v>
      </c>
      <c r="N28" s="18">
        <v>29625</v>
      </c>
      <c r="O28" s="23" t="s">
        <v>488</v>
      </c>
      <c r="P28" s="23" t="s">
        <v>487</v>
      </c>
      <c r="Q28" s="23" t="s">
        <v>479</v>
      </c>
    </row>
    <row r="29" spans="1:17" ht="30" customHeight="1" thickBot="1" x14ac:dyDescent="0.3">
      <c r="A29" s="12" t="s">
        <v>2338</v>
      </c>
      <c r="B29" s="12" t="s">
        <v>2338</v>
      </c>
      <c r="C29" s="12" t="s">
        <v>486</v>
      </c>
      <c r="D29" s="12"/>
      <c r="E29" s="12"/>
      <c r="F29" s="12"/>
      <c r="G29" s="12"/>
      <c r="H29" s="12"/>
      <c r="I29" s="12"/>
      <c r="J29" s="12"/>
      <c r="K29" s="12" t="s">
        <v>2388</v>
      </c>
      <c r="L29" s="25" t="s">
        <v>22</v>
      </c>
      <c r="M29" s="12" t="s">
        <v>10</v>
      </c>
      <c r="N29" s="19">
        <v>29627</v>
      </c>
      <c r="O29" s="22" t="s">
        <v>2389</v>
      </c>
      <c r="P29" s="22" t="s">
        <v>2390</v>
      </c>
      <c r="Q29" s="22" t="s">
        <v>478</v>
      </c>
    </row>
    <row r="30" spans="1:17" ht="30" customHeight="1" thickBot="1" x14ac:dyDescent="0.3">
      <c r="A30" s="12" t="s">
        <v>2339</v>
      </c>
      <c r="B30" s="12" t="s">
        <v>2339</v>
      </c>
      <c r="C30" s="12" t="s">
        <v>486</v>
      </c>
      <c r="D30" s="12"/>
      <c r="E30" s="12"/>
      <c r="F30" s="12"/>
      <c r="G30" s="17"/>
      <c r="H30" s="12"/>
      <c r="I30" s="12"/>
      <c r="J30" s="12"/>
      <c r="K30" s="12" t="s">
        <v>2392</v>
      </c>
      <c r="L30" s="12" t="s">
        <v>2393</v>
      </c>
      <c r="M30" s="12" t="s">
        <v>10</v>
      </c>
      <c r="N30" s="18">
        <v>29655</v>
      </c>
      <c r="O30" s="23" t="s">
        <v>2394</v>
      </c>
      <c r="P30" s="23" t="s">
        <v>2395</v>
      </c>
      <c r="Q30" s="23" t="s">
        <v>478</v>
      </c>
    </row>
    <row r="31" spans="1:17" ht="30" customHeight="1" thickBot="1" x14ac:dyDescent="0.3">
      <c r="A31" s="12" t="s">
        <v>1683</v>
      </c>
      <c r="B31" s="12" t="s">
        <v>1683</v>
      </c>
      <c r="C31" s="12" t="s">
        <v>2222</v>
      </c>
      <c r="D31" s="12"/>
      <c r="E31" s="12"/>
      <c r="F31" s="12"/>
      <c r="G31" s="13" t="s">
        <v>426</v>
      </c>
      <c r="H31" s="12"/>
      <c r="I31" s="12"/>
      <c r="J31" s="12"/>
      <c r="K31" s="12" t="s">
        <v>1899</v>
      </c>
      <c r="L31" s="12" t="s">
        <v>1900</v>
      </c>
      <c r="M31" s="12" t="s">
        <v>10</v>
      </c>
      <c r="N31" s="19">
        <v>29081</v>
      </c>
      <c r="O31" s="22" t="s">
        <v>1901</v>
      </c>
      <c r="P31" s="22" t="s">
        <v>1902</v>
      </c>
      <c r="Q31" s="22" t="s">
        <v>479</v>
      </c>
    </row>
    <row r="32" spans="1:17" ht="30" customHeight="1" thickBot="1" x14ac:dyDescent="0.3">
      <c r="A32" s="12" t="s">
        <v>23</v>
      </c>
      <c r="B32" s="12" t="s">
        <v>23</v>
      </c>
      <c r="C32" s="12" t="s">
        <v>2206</v>
      </c>
      <c r="D32" s="12"/>
      <c r="E32" s="12"/>
      <c r="F32" s="12"/>
      <c r="G32" s="12" t="s">
        <v>426</v>
      </c>
      <c r="H32" s="12" t="s">
        <v>431</v>
      </c>
      <c r="I32" s="12" t="s">
        <v>428</v>
      </c>
      <c r="J32" s="12" t="s">
        <v>616</v>
      </c>
      <c r="K32" s="12" t="s">
        <v>24</v>
      </c>
      <c r="L32" s="12" t="s">
        <v>25</v>
      </c>
      <c r="M32" s="12" t="s">
        <v>10</v>
      </c>
      <c r="N32" s="19">
        <v>29579</v>
      </c>
      <c r="O32" s="22" t="s">
        <v>26</v>
      </c>
      <c r="P32" s="22" t="s">
        <v>27</v>
      </c>
      <c r="Q32" s="22" t="s">
        <v>479</v>
      </c>
    </row>
    <row r="33" spans="1:17" ht="30" customHeight="1" thickBot="1" x14ac:dyDescent="0.3">
      <c r="A33" s="12" t="s">
        <v>922</v>
      </c>
      <c r="B33" s="12" t="s">
        <v>922</v>
      </c>
      <c r="C33" s="12" t="s">
        <v>2207</v>
      </c>
      <c r="D33" s="12"/>
      <c r="E33" s="12"/>
      <c r="F33" s="12"/>
      <c r="G33" s="12" t="s">
        <v>2208</v>
      </c>
      <c r="H33" s="12"/>
      <c r="I33" s="12"/>
      <c r="J33" s="12"/>
      <c r="K33" s="12" t="s">
        <v>1101</v>
      </c>
      <c r="L33" s="12" t="s">
        <v>25</v>
      </c>
      <c r="M33" s="12" t="s">
        <v>10</v>
      </c>
      <c r="N33" s="19">
        <v>29579</v>
      </c>
      <c r="O33" s="22" t="s">
        <v>13</v>
      </c>
      <c r="P33" s="22" t="s">
        <v>1102</v>
      </c>
      <c r="Q33" s="22" t="s">
        <v>479</v>
      </c>
    </row>
    <row r="34" spans="1:17" ht="30" customHeight="1" thickBot="1" x14ac:dyDescent="0.3">
      <c r="A34" s="12" t="s">
        <v>1702</v>
      </c>
      <c r="B34" s="12" t="s">
        <v>1702</v>
      </c>
      <c r="C34" s="12" t="s">
        <v>2924</v>
      </c>
      <c r="D34" s="12" t="s">
        <v>2925</v>
      </c>
      <c r="E34" s="12"/>
      <c r="F34" s="12"/>
      <c r="G34" s="17"/>
      <c r="H34" s="12"/>
      <c r="I34" s="12"/>
      <c r="J34" s="12"/>
      <c r="K34" s="12" t="s">
        <v>1965</v>
      </c>
      <c r="L34" s="12" t="s">
        <v>1966</v>
      </c>
      <c r="M34" s="12" t="s">
        <v>1742</v>
      </c>
      <c r="N34" s="18">
        <v>55437</v>
      </c>
      <c r="O34" s="23" t="s">
        <v>1967</v>
      </c>
      <c r="P34" s="23" t="s">
        <v>1968</v>
      </c>
      <c r="Q34" s="23" t="s">
        <v>478</v>
      </c>
    </row>
    <row r="35" spans="1:17" ht="30" customHeight="1" thickBot="1" x14ac:dyDescent="0.3">
      <c r="A35" s="12" t="s">
        <v>344</v>
      </c>
      <c r="B35" s="12" t="s">
        <v>344</v>
      </c>
      <c r="C35" s="12" t="s">
        <v>2205</v>
      </c>
      <c r="D35" s="12"/>
      <c r="E35" s="12"/>
      <c r="F35" s="12"/>
      <c r="G35" s="12"/>
      <c r="H35" s="12"/>
      <c r="I35" s="12"/>
      <c r="J35" s="12"/>
      <c r="K35" s="12" t="s">
        <v>345</v>
      </c>
      <c r="L35" s="12" t="s">
        <v>346</v>
      </c>
      <c r="M35" s="12" t="s">
        <v>347</v>
      </c>
      <c r="N35" s="19">
        <v>28289</v>
      </c>
      <c r="O35" s="22" t="s">
        <v>348</v>
      </c>
      <c r="P35" s="22" t="s">
        <v>349</v>
      </c>
      <c r="Q35" s="22" t="s">
        <v>479</v>
      </c>
    </row>
    <row r="36" spans="1:17" ht="30" customHeight="1" thickBot="1" x14ac:dyDescent="0.3">
      <c r="A36" s="12" t="s">
        <v>2364</v>
      </c>
      <c r="B36" s="12" t="s">
        <v>2906</v>
      </c>
      <c r="C36" s="12" t="s">
        <v>2205</v>
      </c>
      <c r="D36" s="12"/>
      <c r="E36" s="12"/>
      <c r="F36" s="12"/>
      <c r="G36" s="12"/>
      <c r="H36" s="12"/>
      <c r="I36" s="12"/>
      <c r="J36" s="12"/>
      <c r="K36" s="12" t="s">
        <v>2481</v>
      </c>
      <c r="L36" s="25" t="s">
        <v>66</v>
      </c>
      <c r="M36" s="12" t="s">
        <v>67</v>
      </c>
      <c r="N36" s="19">
        <v>92128</v>
      </c>
      <c r="O36" s="22" t="s">
        <v>2482</v>
      </c>
      <c r="P36" s="22" t="s">
        <v>2483</v>
      </c>
      <c r="Q36" s="22" t="s">
        <v>478</v>
      </c>
    </row>
    <row r="37" spans="1:17" ht="30" customHeight="1" thickBot="1" x14ac:dyDescent="0.3">
      <c r="A37" s="12" t="s">
        <v>923</v>
      </c>
      <c r="B37" s="12" t="s">
        <v>2849</v>
      </c>
      <c r="C37" s="15" t="s">
        <v>2207</v>
      </c>
      <c r="D37" s="12"/>
      <c r="E37" s="12"/>
      <c r="F37" s="12"/>
      <c r="G37" s="12" t="s">
        <v>443</v>
      </c>
      <c r="H37" s="12"/>
      <c r="I37" s="12"/>
      <c r="J37" s="12"/>
      <c r="K37" s="12" t="s">
        <v>1103</v>
      </c>
      <c r="L37" s="25" t="s">
        <v>28</v>
      </c>
      <c r="M37" s="12" t="s">
        <v>10</v>
      </c>
      <c r="N37" s="19">
        <v>29650</v>
      </c>
      <c r="O37" s="22" t="s">
        <v>1104</v>
      </c>
      <c r="P37" s="22" t="s">
        <v>1105</v>
      </c>
      <c r="Q37" s="22" t="s">
        <v>479</v>
      </c>
    </row>
    <row r="38" spans="1:17" ht="30" customHeight="1" thickBot="1" x14ac:dyDescent="0.3">
      <c r="A38" s="12" t="s">
        <v>2560</v>
      </c>
      <c r="B38" s="12" t="s">
        <v>2842</v>
      </c>
      <c r="C38" s="12" t="s">
        <v>2215</v>
      </c>
      <c r="D38" s="12"/>
      <c r="E38" s="12"/>
      <c r="F38" s="12"/>
      <c r="G38" s="12"/>
      <c r="H38" s="12"/>
      <c r="I38" s="12"/>
      <c r="J38" s="12"/>
      <c r="K38" s="12" t="s">
        <v>2579</v>
      </c>
      <c r="L38" s="12" t="s">
        <v>50</v>
      </c>
      <c r="M38" s="12" t="s">
        <v>10</v>
      </c>
      <c r="N38" s="19">
        <v>29203</v>
      </c>
      <c r="O38" s="22" t="s">
        <v>2580</v>
      </c>
      <c r="P38" s="22" t="s">
        <v>2581</v>
      </c>
      <c r="Q38" s="22" t="s">
        <v>479</v>
      </c>
    </row>
    <row r="39" spans="1:17" ht="30" customHeight="1" thickBot="1" x14ac:dyDescent="0.3">
      <c r="A39" s="12" t="s">
        <v>2178</v>
      </c>
      <c r="B39" s="12" t="s">
        <v>2178</v>
      </c>
      <c r="C39" s="12" t="s">
        <v>2207</v>
      </c>
      <c r="D39" s="12"/>
      <c r="E39" s="12"/>
      <c r="F39" s="12"/>
      <c r="G39" s="12" t="s">
        <v>439</v>
      </c>
      <c r="H39" s="12"/>
      <c r="I39" s="12"/>
      <c r="J39" s="12"/>
      <c r="K39" s="12" t="s">
        <v>2180</v>
      </c>
      <c r="L39" s="12" t="s">
        <v>2181</v>
      </c>
      <c r="M39" s="12" t="s">
        <v>10</v>
      </c>
      <c r="N39" s="19">
        <v>29817</v>
      </c>
      <c r="O39" s="22" t="s">
        <v>13</v>
      </c>
      <c r="P39" s="22" t="s">
        <v>2182</v>
      </c>
      <c r="Q39" s="22" t="s">
        <v>479</v>
      </c>
    </row>
    <row r="40" spans="1:17" ht="30" customHeight="1" thickBot="1" x14ac:dyDescent="0.3">
      <c r="A40" s="12" t="s">
        <v>1659</v>
      </c>
      <c r="B40" s="12" t="s">
        <v>1659</v>
      </c>
      <c r="C40" s="12" t="s">
        <v>2206</v>
      </c>
      <c r="D40" s="12"/>
      <c r="E40" s="12"/>
      <c r="F40" s="12"/>
      <c r="G40" s="12" t="s">
        <v>426</v>
      </c>
      <c r="H40" s="12" t="s">
        <v>434</v>
      </c>
      <c r="I40" s="12" t="s">
        <v>428</v>
      </c>
      <c r="J40" s="12">
        <v>125</v>
      </c>
      <c r="K40" s="12" t="s">
        <v>1811</v>
      </c>
      <c r="L40" s="12" t="s">
        <v>212</v>
      </c>
      <c r="M40" s="12" t="s">
        <v>10</v>
      </c>
      <c r="N40" s="19">
        <v>29464</v>
      </c>
      <c r="O40" s="22" t="s">
        <v>1812</v>
      </c>
      <c r="P40" s="22" t="s">
        <v>1813</v>
      </c>
      <c r="Q40" s="22" t="s">
        <v>479</v>
      </c>
    </row>
    <row r="41" spans="1:17" ht="30" customHeight="1" thickBot="1" x14ac:dyDescent="0.3">
      <c r="A41" s="12" t="s">
        <v>924</v>
      </c>
      <c r="B41" s="12" t="s">
        <v>924</v>
      </c>
      <c r="C41" s="12" t="s">
        <v>2207</v>
      </c>
      <c r="D41" s="12"/>
      <c r="E41" s="12"/>
      <c r="F41" s="12"/>
      <c r="G41" s="12" t="s">
        <v>426</v>
      </c>
      <c r="H41" s="12"/>
      <c r="I41" s="12"/>
      <c r="J41" s="12"/>
      <c r="K41" s="12" t="s">
        <v>1106</v>
      </c>
      <c r="L41" s="12" t="s">
        <v>1107</v>
      </c>
      <c r="M41" s="12" t="s">
        <v>10</v>
      </c>
      <c r="N41" s="19">
        <v>29907</v>
      </c>
      <c r="O41" s="22" t="s">
        <v>1108</v>
      </c>
      <c r="P41" s="22" t="s">
        <v>1109</v>
      </c>
      <c r="Q41" s="22" t="s">
        <v>479</v>
      </c>
    </row>
    <row r="42" spans="1:17" ht="30" customHeight="1" thickBot="1" x14ac:dyDescent="0.3">
      <c r="A42" s="12" t="s">
        <v>925</v>
      </c>
      <c r="B42" s="12" t="s">
        <v>925</v>
      </c>
      <c r="C42" s="12" t="s">
        <v>2207</v>
      </c>
      <c r="D42" s="12"/>
      <c r="E42" s="12"/>
      <c r="F42" s="12"/>
      <c r="G42" s="12" t="s">
        <v>439</v>
      </c>
      <c r="H42" s="12"/>
      <c r="I42" s="12"/>
      <c r="J42" s="12"/>
      <c r="K42" s="12" t="s">
        <v>1110</v>
      </c>
      <c r="L42" s="25" t="s">
        <v>1107</v>
      </c>
      <c r="M42" s="12" t="s">
        <v>10</v>
      </c>
      <c r="N42" s="19">
        <v>29906</v>
      </c>
      <c r="O42" s="22" t="s">
        <v>1111</v>
      </c>
      <c r="P42" s="22" t="s">
        <v>1112</v>
      </c>
      <c r="Q42" s="22" t="s">
        <v>479</v>
      </c>
    </row>
    <row r="43" spans="1:17" ht="30" customHeight="1" thickBot="1" x14ac:dyDescent="0.3">
      <c r="A43" s="12" t="s">
        <v>1678</v>
      </c>
      <c r="B43" s="12" t="s">
        <v>1678</v>
      </c>
      <c r="C43" s="12" t="s">
        <v>2205</v>
      </c>
      <c r="D43" s="12"/>
      <c r="E43" s="12"/>
      <c r="F43" s="12"/>
      <c r="G43" s="12"/>
      <c r="H43" s="12"/>
      <c r="I43" s="12"/>
      <c r="J43" s="12"/>
      <c r="K43" s="12" t="s">
        <v>1877</v>
      </c>
      <c r="L43" s="12" t="s">
        <v>1878</v>
      </c>
      <c r="M43" s="12" t="s">
        <v>67</v>
      </c>
      <c r="N43" s="19">
        <v>93422</v>
      </c>
      <c r="O43" s="22" t="s">
        <v>1879</v>
      </c>
      <c r="P43" s="22" t="s">
        <v>1880</v>
      </c>
      <c r="Q43" s="22" t="s">
        <v>479</v>
      </c>
    </row>
    <row r="44" spans="1:17" ht="30" customHeight="1" thickBot="1" x14ac:dyDescent="0.3">
      <c r="A44" s="12" t="s">
        <v>680</v>
      </c>
      <c r="B44" s="12" t="s">
        <v>680</v>
      </c>
      <c r="C44" s="15" t="s">
        <v>2206</v>
      </c>
      <c r="D44" s="12"/>
      <c r="E44" s="12"/>
      <c r="F44" s="12"/>
      <c r="G44" s="12" t="s">
        <v>426</v>
      </c>
      <c r="H44" s="12" t="s">
        <v>429</v>
      </c>
      <c r="I44" s="12" t="s">
        <v>432</v>
      </c>
      <c r="J44" s="12">
        <v>495</v>
      </c>
      <c r="K44" s="12" t="s">
        <v>686</v>
      </c>
      <c r="L44" s="12" t="s">
        <v>687</v>
      </c>
      <c r="M44" s="12" t="s">
        <v>189</v>
      </c>
      <c r="N44" s="19">
        <v>33513</v>
      </c>
      <c r="O44" s="22" t="s">
        <v>688</v>
      </c>
      <c r="P44" s="22" t="s">
        <v>689</v>
      </c>
      <c r="Q44" s="22" t="s">
        <v>479</v>
      </c>
    </row>
    <row r="45" spans="1:17" ht="30" customHeight="1" thickBot="1" x14ac:dyDescent="0.3">
      <c r="A45" s="12" t="s">
        <v>1703</v>
      </c>
      <c r="B45" s="12" t="s">
        <v>1703</v>
      </c>
      <c r="C45" s="12" t="s">
        <v>2206</v>
      </c>
      <c r="D45" s="12"/>
      <c r="E45" s="12"/>
      <c r="F45" s="12"/>
      <c r="G45" s="12" t="s">
        <v>899</v>
      </c>
      <c r="H45" s="12" t="s">
        <v>429</v>
      </c>
      <c r="I45" s="12" t="s">
        <v>432</v>
      </c>
      <c r="J45" s="12" t="s">
        <v>1969</v>
      </c>
      <c r="K45" s="12" t="s">
        <v>1970</v>
      </c>
      <c r="L45" s="14" t="s">
        <v>1971</v>
      </c>
      <c r="M45" s="12" t="s">
        <v>10</v>
      </c>
      <c r="N45" s="19">
        <v>29927</v>
      </c>
      <c r="O45" s="22" t="s">
        <v>13</v>
      </c>
      <c r="P45" s="22" t="s">
        <v>1972</v>
      </c>
      <c r="Q45" s="22" t="s">
        <v>478</v>
      </c>
    </row>
    <row r="46" spans="1:17" ht="30" customHeight="1" thickBot="1" x14ac:dyDescent="0.3">
      <c r="A46" s="12" t="s">
        <v>926</v>
      </c>
      <c r="B46" s="12" t="s">
        <v>926</v>
      </c>
      <c r="C46" s="12" t="s">
        <v>2207</v>
      </c>
      <c r="D46" s="12"/>
      <c r="E46" s="12"/>
      <c r="F46" s="12"/>
      <c r="G46" s="12" t="s">
        <v>443</v>
      </c>
      <c r="H46" s="12"/>
      <c r="I46" s="12"/>
      <c r="J46" s="12"/>
      <c r="K46" s="12" t="s">
        <v>1113</v>
      </c>
      <c r="L46" s="25" t="s">
        <v>30</v>
      </c>
      <c r="M46" s="12" t="s">
        <v>10</v>
      </c>
      <c r="N46" s="19">
        <v>29150</v>
      </c>
      <c r="O46" s="22" t="s">
        <v>1114</v>
      </c>
      <c r="P46" s="22" t="s">
        <v>1115</v>
      </c>
      <c r="Q46" s="22" t="s">
        <v>479</v>
      </c>
    </row>
    <row r="47" spans="1:17" ht="30" customHeight="1" thickBot="1" x14ac:dyDescent="0.3">
      <c r="A47" s="12" t="s">
        <v>789</v>
      </c>
      <c r="B47" s="12" t="s">
        <v>2762</v>
      </c>
      <c r="C47" s="12" t="s">
        <v>2207</v>
      </c>
      <c r="D47" s="12"/>
      <c r="E47" s="12"/>
      <c r="F47" s="12"/>
      <c r="G47" s="12" t="s">
        <v>2209</v>
      </c>
      <c r="H47" s="12"/>
      <c r="I47" s="12"/>
      <c r="J47" s="12"/>
      <c r="K47" s="12" t="s">
        <v>704</v>
      </c>
      <c r="L47" s="14" t="s">
        <v>14</v>
      </c>
      <c r="M47" s="12" t="s">
        <v>10</v>
      </c>
      <c r="N47" s="19">
        <v>29605</v>
      </c>
      <c r="O47" s="22" t="s">
        <v>805</v>
      </c>
      <c r="P47" s="22" t="s">
        <v>706</v>
      </c>
      <c r="Q47" s="22" t="s">
        <v>479</v>
      </c>
    </row>
    <row r="48" spans="1:17" ht="30" customHeight="1" thickBot="1" x14ac:dyDescent="0.3">
      <c r="A48" s="12" t="s">
        <v>789</v>
      </c>
      <c r="B48" s="12" t="s">
        <v>2762</v>
      </c>
      <c r="C48" s="12" t="s">
        <v>2206</v>
      </c>
      <c r="D48" s="12"/>
      <c r="E48" s="12"/>
      <c r="F48" s="12"/>
      <c r="G48" s="12" t="s">
        <v>903</v>
      </c>
      <c r="H48" s="12" t="s">
        <v>427</v>
      </c>
      <c r="I48" s="12" t="s">
        <v>432</v>
      </c>
      <c r="J48" s="12" t="s">
        <v>804</v>
      </c>
      <c r="K48" s="12" t="s">
        <v>704</v>
      </c>
      <c r="L48" s="25" t="s">
        <v>14</v>
      </c>
      <c r="M48" s="12" t="s">
        <v>10</v>
      </c>
      <c r="N48" s="19">
        <v>29605</v>
      </c>
      <c r="O48" s="22" t="s">
        <v>805</v>
      </c>
      <c r="P48" s="22" t="s">
        <v>706</v>
      </c>
      <c r="Q48" s="22" t="s">
        <v>479</v>
      </c>
    </row>
    <row r="49" spans="1:17" ht="30" customHeight="1" thickBot="1" x14ac:dyDescent="0.3">
      <c r="A49" s="12" t="s">
        <v>2625</v>
      </c>
      <c r="B49" s="12" t="s">
        <v>2625</v>
      </c>
      <c r="C49" s="12" t="s">
        <v>2207</v>
      </c>
      <c r="D49" s="12"/>
      <c r="E49" s="12"/>
      <c r="F49" s="12"/>
      <c r="G49" s="12" t="s">
        <v>426</v>
      </c>
      <c r="H49" s="12"/>
      <c r="I49" s="12"/>
      <c r="J49" s="12"/>
      <c r="K49" s="12" t="s">
        <v>2637</v>
      </c>
      <c r="L49" s="12" t="s">
        <v>2638</v>
      </c>
      <c r="M49" s="12" t="s">
        <v>10</v>
      </c>
      <c r="N49" s="19">
        <v>29690</v>
      </c>
      <c r="O49" s="22" t="s">
        <v>2639</v>
      </c>
      <c r="P49" s="22" t="s">
        <v>2640</v>
      </c>
      <c r="Q49" s="22" t="s">
        <v>479</v>
      </c>
    </row>
    <row r="50" spans="1:17" ht="30" customHeight="1" thickBot="1" x14ac:dyDescent="0.3">
      <c r="A50" s="12" t="s">
        <v>2069</v>
      </c>
      <c r="B50" s="12" t="s">
        <v>2069</v>
      </c>
      <c r="C50" s="12" t="s">
        <v>2206</v>
      </c>
      <c r="D50" s="12"/>
      <c r="E50" s="12"/>
      <c r="F50" s="12"/>
      <c r="G50" s="13" t="s">
        <v>426</v>
      </c>
      <c r="H50" s="12" t="s">
        <v>434</v>
      </c>
      <c r="I50" s="12" t="s">
        <v>432</v>
      </c>
      <c r="J50" s="12">
        <v>560</v>
      </c>
      <c r="K50" s="12" t="s">
        <v>2083</v>
      </c>
      <c r="L50" s="25" t="s">
        <v>60</v>
      </c>
      <c r="M50" s="12" t="s">
        <v>10</v>
      </c>
      <c r="N50" s="19">
        <v>29732</v>
      </c>
      <c r="O50" s="22" t="s">
        <v>2084</v>
      </c>
      <c r="P50" s="22" t="s">
        <v>2085</v>
      </c>
      <c r="Q50" s="22" t="s">
        <v>479</v>
      </c>
    </row>
    <row r="51" spans="1:17" ht="30" customHeight="1" thickBot="1" x14ac:dyDescent="0.3">
      <c r="A51" s="12" t="s">
        <v>790</v>
      </c>
      <c r="B51" s="12" t="s">
        <v>790</v>
      </c>
      <c r="C51" s="12" t="s">
        <v>2206</v>
      </c>
      <c r="D51" s="12"/>
      <c r="E51" s="12"/>
      <c r="F51" s="12"/>
      <c r="G51" s="12" t="s">
        <v>465</v>
      </c>
      <c r="H51" s="12" t="s">
        <v>429</v>
      </c>
      <c r="I51" s="12" t="s">
        <v>428</v>
      </c>
      <c r="J51" s="12" t="s">
        <v>806</v>
      </c>
      <c r="K51" s="12" t="s">
        <v>807</v>
      </c>
      <c r="L51" s="12" t="s">
        <v>808</v>
      </c>
      <c r="M51" s="12" t="s">
        <v>189</v>
      </c>
      <c r="N51" s="19">
        <v>34606</v>
      </c>
      <c r="O51" s="22" t="s">
        <v>809</v>
      </c>
      <c r="P51" s="22" t="s">
        <v>810</v>
      </c>
      <c r="Q51" s="22" t="s">
        <v>478</v>
      </c>
    </row>
    <row r="52" spans="1:17" ht="30" customHeight="1" thickBot="1" x14ac:dyDescent="0.3">
      <c r="A52" s="12" t="s">
        <v>710</v>
      </c>
      <c r="B52" s="12" t="s">
        <v>2814</v>
      </c>
      <c r="C52" s="12" t="s">
        <v>2205</v>
      </c>
      <c r="D52" s="12"/>
      <c r="E52" s="12"/>
      <c r="F52" s="12"/>
      <c r="G52" s="12"/>
      <c r="H52" s="12"/>
      <c r="I52" s="12"/>
      <c r="J52" s="12"/>
      <c r="K52" s="12" t="s">
        <v>716</v>
      </c>
      <c r="L52" s="12" t="s">
        <v>717</v>
      </c>
      <c r="M52" s="12" t="s">
        <v>124</v>
      </c>
      <c r="N52" s="19">
        <v>22963</v>
      </c>
      <c r="O52" s="22" t="s">
        <v>718</v>
      </c>
      <c r="P52" s="22" t="s">
        <v>719</v>
      </c>
      <c r="Q52" s="22" t="s">
        <v>479</v>
      </c>
    </row>
    <row r="53" spans="1:17" ht="30" customHeight="1" thickBot="1" x14ac:dyDescent="0.3">
      <c r="A53" s="12" t="s">
        <v>710</v>
      </c>
      <c r="B53" s="12" t="s">
        <v>2814</v>
      </c>
      <c r="C53" s="12" t="s">
        <v>2205</v>
      </c>
      <c r="D53" s="12"/>
      <c r="E53" s="12"/>
      <c r="F53" s="12"/>
      <c r="G53" s="12"/>
      <c r="H53" s="12"/>
      <c r="I53" s="12"/>
      <c r="J53" s="12"/>
      <c r="K53" s="12" t="s">
        <v>716</v>
      </c>
      <c r="L53" s="14" t="s">
        <v>717</v>
      </c>
      <c r="M53" s="12" t="s">
        <v>124</v>
      </c>
      <c r="N53" s="19">
        <v>22963</v>
      </c>
      <c r="O53" s="22" t="s">
        <v>2269</v>
      </c>
      <c r="P53" s="22" t="s">
        <v>719</v>
      </c>
      <c r="Q53" s="22" t="s">
        <v>479</v>
      </c>
    </row>
    <row r="54" spans="1:17" ht="30" customHeight="1" thickBot="1" x14ac:dyDescent="0.3">
      <c r="A54" s="12" t="s">
        <v>927</v>
      </c>
      <c r="B54" s="12" t="s">
        <v>927</v>
      </c>
      <c r="C54" s="15" t="s">
        <v>2207</v>
      </c>
      <c r="D54" s="12"/>
      <c r="E54" s="12"/>
      <c r="F54" s="12"/>
      <c r="G54" s="12" t="s">
        <v>903</v>
      </c>
      <c r="H54" s="12"/>
      <c r="I54" s="12"/>
      <c r="J54" s="12"/>
      <c r="K54" s="12" t="s">
        <v>1116</v>
      </c>
      <c r="L54" s="25" t="s">
        <v>9</v>
      </c>
      <c r="M54" s="12" t="s">
        <v>10</v>
      </c>
      <c r="N54" s="19">
        <v>29492</v>
      </c>
      <c r="O54" s="22" t="s">
        <v>1117</v>
      </c>
      <c r="P54" s="22" t="s">
        <v>1118</v>
      </c>
      <c r="Q54" s="22" t="s">
        <v>479</v>
      </c>
    </row>
    <row r="55" spans="1:17" ht="30" customHeight="1" thickBot="1" x14ac:dyDescent="0.3">
      <c r="A55" s="12" t="s">
        <v>350</v>
      </c>
      <c r="B55" s="12" t="s">
        <v>2763</v>
      </c>
      <c r="C55" s="15" t="s">
        <v>2205</v>
      </c>
      <c r="D55" s="12"/>
      <c r="E55" s="12"/>
      <c r="F55" s="12"/>
      <c r="G55" s="12"/>
      <c r="H55" s="12"/>
      <c r="I55" s="12"/>
      <c r="J55" s="12"/>
      <c r="K55" s="12" t="s">
        <v>351</v>
      </c>
      <c r="L55" s="12" t="s">
        <v>14</v>
      </c>
      <c r="M55" s="12" t="s">
        <v>10</v>
      </c>
      <c r="N55" s="19">
        <v>29609</v>
      </c>
      <c r="O55" s="22" t="s">
        <v>352</v>
      </c>
      <c r="P55" s="22" t="s">
        <v>353</v>
      </c>
      <c r="Q55" s="22" t="s">
        <v>479</v>
      </c>
    </row>
    <row r="56" spans="1:17" ht="30" customHeight="1" thickBot="1" x14ac:dyDescent="0.3">
      <c r="A56" s="12" t="s">
        <v>928</v>
      </c>
      <c r="B56" s="12" t="s">
        <v>928</v>
      </c>
      <c r="C56" s="12" t="s">
        <v>2207</v>
      </c>
      <c r="D56" s="12"/>
      <c r="E56" s="12"/>
      <c r="F56" s="12"/>
      <c r="G56" s="13" t="s">
        <v>443</v>
      </c>
      <c r="H56" s="12"/>
      <c r="I56" s="12"/>
      <c r="J56" s="12"/>
      <c r="K56" s="12" t="s">
        <v>1119</v>
      </c>
      <c r="L56" s="12" t="s">
        <v>9</v>
      </c>
      <c r="M56" s="12" t="s">
        <v>10</v>
      </c>
      <c r="N56" s="19">
        <v>29492</v>
      </c>
      <c r="O56" s="22" t="s">
        <v>1120</v>
      </c>
      <c r="P56" s="22" t="s">
        <v>1121</v>
      </c>
      <c r="Q56" s="22" t="s">
        <v>479</v>
      </c>
    </row>
    <row r="57" spans="1:17" ht="30" customHeight="1" thickBot="1" x14ac:dyDescent="0.3">
      <c r="A57" s="12" t="s">
        <v>2234</v>
      </c>
      <c r="B57" s="12" t="s">
        <v>2234</v>
      </c>
      <c r="C57" s="12" t="s">
        <v>2205</v>
      </c>
      <c r="D57" s="12"/>
      <c r="E57" s="12"/>
      <c r="F57" s="12"/>
      <c r="G57" s="12"/>
      <c r="H57" s="12"/>
      <c r="I57" s="12"/>
      <c r="J57" s="12"/>
      <c r="K57" s="12" t="s">
        <v>2270</v>
      </c>
      <c r="L57" s="14" t="s">
        <v>2271</v>
      </c>
      <c r="M57" s="12" t="s">
        <v>235</v>
      </c>
      <c r="N57" s="19">
        <v>61402</v>
      </c>
      <c r="O57" s="22" t="s">
        <v>2272</v>
      </c>
      <c r="P57" s="22" t="s">
        <v>2273</v>
      </c>
      <c r="Q57" s="22" t="s">
        <v>478</v>
      </c>
    </row>
    <row r="58" spans="1:17" ht="30" customHeight="1" thickBot="1" x14ac:dyDescent="0.3">
      <c r="A58" s="12" t="s">
        <v>929</v>
      </c>
      <c r="B58" s="12" t="s">
        <v>929</v>
      </c>
      <c r="C58" s="12" t="s">
        <v>2207</v>
      </c>
      <c r="D58" s="12"/>
      <c r="E58" s="12"/>
      <c r="F58" s="12"/>
      <c r="G58" s="12" t="s">
        <v>451</v>
      </c>
      <c r="H58" s="12"/>
      <c r="I58" s="12"/>
      <c r="J58" s="12"/>
      <c r="K58" s="12" t="s">
        <v>1122</v>
      </c>
      <c r="L58" s="25" t="s">
        <v>14</v>
      </c>
      <c r="M58" s="12" t="s">
        <v>10</v>
      </c>
      <c r="N58" s="19">
        <v>29609</v>
      </c>
      <c r="O58" s="22" t="s">
        <v>1123</v>
      </c>
      <c r="P58" s="22" t="s">
        <v>1124</v>
      </c>
      <c r="Q58" s="22" t="s">
        <v>479</v>
      </c>
    </row>
    <row r="59" spans="1:17" ht="30" customHeight="1" thickBot="1" x14ac:dyDescent="0.3">
      <c r="A59" s="12" t="s">
        <v>930</v>
      </c>
      <c r="B59" s="12" t="s">
        <v>930</v>
      </c>
      <c r="C59" s="15" t="s">
        <v>2207</v>
      </c>
      <c r="D59" s="12"/>
      <c r="E59" s="12"/>
      <c r="F59" s="12"/>
      <c r="G59" s="12" t="s">
        <v>899</v>
      </c>
      <c r="H59" s="12"/>
      <c r="I59" s="12"/>
      <c r="J59" s="12"/>
      <c r="K59" s="12" t="s">
        <v>1122</v>
      </c>
      <c r="L59" s="14" t="s">
        <v>14</v>
      </c>
      <c r="M59" s="12" t="s">
        <v>10</v>
      </c>
      <c r="N59" s="19">
        <v>29615</v>
      </c>
      <c r="O59" s="22" t="s">
        <v>1123</v>
      </c>
      <c r="P59" s="22" t="s">
        <v>1124</v>
      </c>
      <c r="Q59" s="22" t="s">
        <v>479</v>
      </c>
    </row>
    <row r="60" spans="1:17" ht="30" customHeight="1" thickBot="1" x14ac:dyDescent="0.3">
      <c r="A60" s="12" t="s">
        <v>670</v>
      </c>
      <c r="B60" s="12" t="s">
        <v>2880</v>
      </c>
      <c r="C60" s="12" t="s">
        <v>2205</v>
      </c>
      <c r="D60" s="12"/>
      <c r="E60" s="12"/>
      <c r="F60" s="12"/>
      <c r="G60" s="12"/>
      <c r="H60" s="12"/>
      <c r="I60" s="12"/>
      <c r="J60" s="12"/>
      <c r="K60" s="12" t="s">
        <v>672</v>
      </c>
      <c r="L60" s="12" t="s">
        <v>673</v>
      </c>
      <c r="M60" s="12" t="s">
        <v>183</v>
      </c>
      <c r="N60" s="19">
        <v>80122</v>
      </c>
      <c r="O60" s="22" t="s">
        <v>674</v>
      </c>
      <c r="P60" s="22" t="s">
        <v>675</v>
      </c>
      <c r="Q60" s="22" t="s">
        <v>479</v>
      </c>
    </row>
    <row r="61" spans="1:17" ht="30" customHeight="1" thickBot="1" x14ac:dyDescent="0.3">
      <c r="A61" s="12" t="s">
        <v>738</v>
      </c>
      <c r="B61" s="12" t="s">
        <v>738</v>
      </c>
      <c r="C61" s="12" t="s">
        <v>2206</v>
      </c>
      <c r="D61" s="12"/>
      <c r="E61" s="12"/>
      <c r="F61" s="12"/>
      <c r="G61" s="12" t="s">
        <v>426</v>
      </c>
      <c r="H61" s="12" t="s">
        <v>434</v>
      </c>
      <c r="I61" s="12" t="s">
        <v>432</v>
      </c>
      <c r="J61" s="12">
        <v>2100</v>
      </c>
      <c r="K61" s="12" t="s">
        <v>739</v>
      </c>
      <c r="L61" s="12" t="s">
        <v>97</v>
      </c>
      <c r="M61" s="12" t="s">
        <v>10</v>
      </c>
      <c r="N61" s="19">
        <v>29072</v>
      </c>
      <c r="O61" s="22" t="s">
        <v>740</v>
      </c>
      <c r="P61" s="22" t="s">
        <v>741</v>
      </c>
      <c r="Q61" s="22" t="s">
        <v>479</v>
      </c>
    </row>
    <row r="62" spans="1:17" ht="30" customHeight="1" thickBot="1" x14ac:dyDescent="0.3">
      <c r="A62" s="12" t="s">
        <v>711</v>
      </c>
      <c r="B62" s="12" t="s">
        <v>711</v>
      </c>
      <c r="C62" s="15" t="s">
        <v>2205</v>
      </c>
      <c r="D62" s="12"/>
      <c r="E62" s="12"/>
      <c r="F62" s="12"/>
      <c r="G62" s="12"/>
      <c r="H62" s="12"/>
      <c r="I62" s="12"/>
      <c r="J62" s="12"/>
      <c r="K62" s="12" t="s">
        <v>720</v>
      </c>
      <c r="L62" s="25" t="s">
        <v>721</v>
      </c>
      <c r="M62" s="12" t="s">
        <v>299</v>
      </c>
      <c r="N62" s="19">
        <v>45069</v>
      </c>
      <c r="O62" s="22" t="s">
        <v>722</v>
      </c>
      <c r="P62" s="22" t="s">
        <v>723</v>
      </c>
      <c r="Q62" s="22" t="s">
        <v>479</v>
      </c>
    </row>
    <row r="63" spans="1:17" ht="30" customHeight="1" thickBot="1" x14ac:dyDescent="0.3">
      <c r="A63" s="12" t="s">
        <v>931</v>
      </c>
      <c r="B63" s="12" t="s">
        <v>2764</v>
      </c>
      <c r="C63" s="12" t="s">
        <v>2207</v>
      </c>
      <c r="D63" s="12"/>
      <c r="E63" s="12"/>
      <c r="F63" s="12"/>
      <c r="G63" s="12" t="s">
        <v>426</v>
      </c>
      <c r="H63" s="12"/>
      <c r="I63" s="12"/>
      <c r="J63" s="12"/>
      <c r="K63" s="12" t="s">
        <v>1125</v>
      </c>
      <c r="L63" s="12" t="s">
        <v>31</v>
      </c>
      <c r="M63" s="12" t="s">
        <v>10</v>
      </c>
      <c r="N63" s="19">
        <v>29527</v>
      </c>
      <c r="O63" s="22" t="s">
        <v>1126</v>
      </c>
      <c r="P63" s="22" t="s">
        <v>1127</v>
      </c>
      <c r="Q63" s="22" t="s">
        <v>479</v>
      </c>
    </row>
    <row r="64" spans="1:17" ht="30" customHeight="1" thickBot="1" x14ac:dyDescent="0.3">
      <c r="A64" s="12" t="s">
        <v>1645</v>
      </c>
      <c r="B64" s="12" t="s">
        <v>2821</v>
      </c>
      <c r="C64" s="15" t="s">
        <v>2205</v>
      </c>
      <c r="D64" s="12"/>
      <c r="E64" s="12"/>
      <c r="F64" s="12"/>
      <c r="G64" s="12"/>
      <c r="H64" s="12"/>
      <c r="I64" s="12"/>
      <c r="J64" s="12"/>
      <c r="K64" s="12" t="s">
        <v>1756</v>
      </c>
      <c r="L64" s="12" t="s">
        <v>1757</v>
      </c>
      <c r="M64" s="12" t="s">
        <v>357</v>
      </c>
      <c r="N64" s="19">
        <v>1450</v>
      </c>
      <c r="O64" s="22" t="s">
        <v>1758</v>
      </c>
      <c r="P64" s="22" t="s">
        <v>1759</v>
      </c>
      <c r="Q64" s="22" t="s">
        <v>479</v>
      </c>
    </row>
    <row r="65" spans="1:17" ht="30" customHeight="1" thickBot="1" x14ac:dyDescent="0.3">
      <c r="A65" s="12" t="s">
        <v>32</v>
      </c>
      <c r="B65" s="12" t="s">
        <v>32</v>
      </c>
      <c r="C65" s="12" t="s">
        <v>2206</v>
      </c>
      <c r="D65" s="12"/>
      <c r="E65" s="12"/>
      <c r="F65" s="12"/>
      <c r="G65" s="12" t="s">
        <v>451</v>
      </c>
      <c r="H65" s="12" t="s">
        <v>433</v>
      </c>
      <c r="I65" s="12" t="s">
        <v>428</v>
      </c>
      <c r="J65" s="12">
        <v>50</v>
      </c>
      <c r="K65" s="12" t="s">
        <v>33</v>
      </c>
      <c r="L65" s="12" t="s">
        <v>34</v>
      </c>
      <c r="M65" s="12" t="s">
        <v>35</v>
      </c>
      <c r="N65" s="19">
        <v>30075</v>
      </c>
      <c r="O65" s="22" t="s">
        <v>36</v>
      </c>
      <c r="P65" s="22" t="s">
        <v>37</v>
      </c>
      <c r="Q65" s="22" t="s">
        <v>479</v>
      </c>
    </row>
    <row r="66" spans="1:17" ht="30" customHeight="1" thickBot="1" x14ac:dyDescent="0.3">
      <c r="A66" s="12" t="s">
        <v>1704</v>
      </c>
      <c r="B66" s="12" t="s">
        <v>2899</v>
      </c>
      <c r="C66" s="12" t="s">
        <v>2222</v>
      </c>
      <c r="D66" s="12"/>
      <c r="E66" s="12"/>
      <c r="F66" s="12"/>
      <c r="G66" s="13" t="s">
        <v>899</v>
      </c>
      <c r="H66" s="12"/>
      <c r="I66" s="12"/>
      <c r="J66" s="12"/>
      <c r="K66" s="12" t="s">
        <v>1973</v>
      </c>
      <c r="L66" s="12" t="s">
        <v>50</v>
      </c>
      <c r="M66" s="12" t="s">
        <v>10</v>
      </c>
      <c r="N66" s="19">
        <v>29204</v>
      </c>
      <c r="O66" s="22" t="s">
        <v>1974</v>
      </c>
      <c r="P66" s="22" t="s">
        <v>1975</v>
      </c>
      <c r="Q66" s="22" t="s">
        <v>479</v>
      </c>
    </row>
    <row r="67" spans="1:17" ht="30" customHeight="1" thickBot="1" x14ac:dyDescent="0.3">
      <c r="A67" s="12" t="s">
        <v>1617</v>
      </c>
      <c r="B67" s="12" t="s">
        <v>1617</v>
      </c>
      <c r="C67" s="12" t="s">
        <v>2210</v>
      </c>
      <c r="D67" s="12"/>
      <c r="E67" s="12"/>
      <c r="F67" s="12"/>
      <c r="G67" s="12" t="s">
        <v>426</v>
      </c>
      <c r="H67" s="12"/>
      <c r="I67" s="12"/>
      <c r="J67" s="12"/>
      <c r="K67" s="12" t="s">
        <v>361</v>
      </c>
      <c r="L67" s="12" t="s">
        <v>362</v>
      </c>
      <c r="M67" s="12" t="s">
        <v>363</v>
      </c>
      <c r="N67" s="19">
        <v>18032</v>
      </c>
      <c r="O67" s="22" t="s">
        <v>1621</v>
      </c>
      <c r="P67" s="22" t="s">
        <v>1622</v>
      </c>
      <c r="Q67" s="22" t="s">
        <v>479</v>
      </c>
    </row>
    <row r="68" spans="1:17" ht="30" customHeight="1" thickBot="1" x14ac:dyDescent="0.3">
      <c r="A68" s="12" t="s">
        <v>1617</v>
      </c>
      <c r="B68" s="12" t="s">
        <v>1617</v>
      </c>
      <c r="C68" s="15" t="s">
        <v>2924</v>
      </c>
      <c r="D68" s="12" t="s">
        <v>2925</v>
      </c>
      <c r="E68" s="12"/>
      <c r="F68" s="12"/>
      <c r="G68" s="12"/>
      <c r="H68" s="12"/>
      <c r="I68" s="12"/>
      <c r="J68" s="12"/>
      <c r="K68" s="12" t="s">
        <v>1976</v>
      </c>
      <c r="L68" s="12" t="s">
        <v>362</v>
      </c>
      <c r="M68" s="12" t="s">
        <v>363</v>
      </c>
      <c r="N68" s="19">
        <v>18032</v>
      </c>
      <c r="O68" s="22" t="s">
        <v>1977</v>
      </c>
      <c r="P68" s="22" t="s">
        <v>1622</v>
      </c>
      <c r="Q68" s="22" t="s">
        <v>479</v>
      </c>
    </row>
    <row r="69" spans="1:17" ht="30" customHeight="1" thickBot="1" x14ac:dyDescent="0.3">
      <c r="A69" s="12" t="s">
        <v>38</v>
      </c>
      <c r="B69" s="12" t="s">
        <v>38</v>
      </c>
      <c r="C69" s="15" t="s">
        <v>2206</v>
      </c>
      <c r="D69" s="12"/>
      <c r="E69" s="12"/>
      <c r="F69" s="12"/>
      <c r="G69" s="12" t="s">
        <v>443</v>
      </c>
      <c r="H69" s="12" t="s">
        <v>427</v>
      </c>
      <c r="I69" s="12" t="s">
        <v>428</v>
      </c>
      <c r="J69" s="12">
        <v>55</v>
      </c>
      <c r="K69" s="12" t="s">
        <v>39</v>
      </c>
      <c r="L69" s="14" t="s">
        <v>12</v>
      </c>
      <c r="M69" s="12" t="s">
        <v>10</v>
      </c>
      <c r="N69" s="19">
        <v>29118</v>
      </c>
      <c r="O69" s="22" t="s">
        <v>40</v>
      </c>
      <c r="P69" s="22" t="s">
        <v>41</v>
      </c>
      <c r="Q69" s="22" t="s">
        <v>479</v>
      </c>
    </row>
    <row r="70" spans="1:17" ht="30" customHeight="1" thickBot="1" x14ac:dyDescent="0.3">
      <c r="A70" s="12" t="s">
        <v>2365</v>
      </c>
      <c r="B70" s="12" t="s">
        <v>2365</v>
      </c>
      <c r="C70" s="12" t="s">
        <v>2205</v>
      </c>
      <c r="D70" s="12"/>
      <c r="E70" s="12"/>
      <c r="F70" s="12"/>
      <c r="G70" s="12"/>
      <c r="H70" s="12"/>
      <c r="I70" s="12"/>
      <c r="J70" s="12"/>
      <c r="K70" s="12" t="s">
        <v>2484</v>
      </c>
      <c r="L70" s="12" t="s">
        <v>2485</v>
      </c>
      <c r="M70" s="12" t="s">
        <v>16</v>
      </c>
      <c r="N70" s="19">
        <v>75057</v>
      </c>
      <c r="O70" s="22" t="s">
        <v>2486</v>
      </c>
      <c r="P70" s="22" t="s">
        <v>2487</v>
      </c>
      <c r="Q70" s="22" t="s">
        <v>479</v>
      </c>
    </row>
    <row r="71" spans="1:17" ht="30" customHeight="1" thickBot="1" x14ac:dyDescent="0.3">
      <c r="A71" s="12" t="s">
        <v>42</v>
      </c>
      <c r="B71" s="12" t="s">
        <v>42</v>
      </c>
      <c r="C71" s="12" t="s">
        <v>2924</v>
      </c>
      <c r="D71" s="12" t="s">
        <v>2925</v>
      </c>
      <c r="E71" s="12"/>
      <c r="F71" s="12"/>
      <c r="G71" s="12"/>
      <c r="H71" s="12"/>
      <c r="I71" s="12"/>
      <c r="J71" s="12"/>
      <c r="K71" s="12" t="s">
        <v>43</v>
      </c>
      <c r="L71" s="12" t="s">
        <v>44</v>
      </c>
      <c r="M71" s="12" t="s">
        <v>45</v>
      </c>
      <c r="N71" s="19">
        <v>41071</v>
      </c>
      <c r="O71" s="22" t="s">
        <v>46</v>
      </c>
      <c r="P71" s="22" t="s">
        <v>47</v>
      </c>
      <c r="Q71" s="22" t="s">
        <v>479</v>
      </c>
    </row>
    <row r="72" spans="1:17" ht="30" customHeight="1" thickBot="1" x14ac:dyDescent="0.3">
      <c r="A72" s="12" t="s">
        <v>2677</v>
      </c>
      <c r="B72" s="12" t="s">
        <v>2677</v>
      </c>
      <c r="C72" s="12" t="s">
        <v>2686</v>
      </c>
      <c r="D72" s="12"/>
      <c r="E72" s="12"/>
      <c r="F72" s="12"/>
      <c r="G72" s="17"/>
      <c r="H72" s="12"/>
      <c r="I72" s="12"/>
      <c r="J72" s="12"/>
      <c r="K72" s="12" t="s">
        <v>2687</v>
      </c>
      <c r="L72" s="12" t="s">
        <v>14</v>
      </c>
      <c r="M72" s="12" t="s">
        <v>10</v>
      </c>
      <c r="N72" s="18">
        <v>29605</v>
      </c>
      <c r="O72" s="23" t="s">
        <v>2688</v>
      </c>
      <c r="P72" s="23" t="s">
        <v>2689</v>
      </c>
      <c r="Q72" s="23" t="s">
        <v>479</v>
      </c>
    </row>
    <row r="73" spans="1:17" ht="30" customHeight="1" thickBot="1" x14ac:dyDescent="0.3">
      <c r="A73" s="12" t="s">
        <v>681</v>
      </c>
      <c r="B73" s="12" t="s">
        <v>681</v>
      </c>
      <c r="C73" s="15" t="s">
        <v>2206</v>
      </c>
      <c r="D73" s="12"/>
      <c r="E73" s="12"/>
      <c r="F73" s="12"/>
      <c r="G73" s="12" t="s">
        <v>439</v>
      </c>
      <c r="H73" s="12" t="s">
        <v>434</v>
      </c>
      <c r="I73" s="12" t="s">
        <v>428</v>
      </c>
      <c r="J73" s="12" t="s">
        <v>690</v>
      </c>
      <c r="K73" s="12" t="s">
        <v>691</v>
      </c>
      <c r="L73" s="14" t="s">
        <v>284</v>
      </c>
      <c r="M73" s="12" t="s">
        <v>10</v>
      </c>
      <c r="N73" s="19">
        <v>29045</v>
      </c>
      <c r="O73" s="22" t="s">
        <v>692</v>
      </c>
      <c r="P73" s="22" t="s">
        <v>693</v>
      </c>
      <c r="Q73" s="22" t="s">
        <v>479</v>
      </c>
    </row>
    <row r="74" spans="1:17" ht="30" customHeight="1" thickBot="1" x14ac:dyDescent="0.3">
      <c r="A74" s="12" t="s">
        <v>1669</v>
      </c>
      <c r="B74" s="12" t="s">
        <v>1669</v>
      </c>
      <c r="C74" s="15" t="s">
        <v>2215</v>
      </c>
      <c r="D74" s="12"/>
      <c r="E74" s="12"/>
      <c r="F74" s="12"/>
      <c r="G74" s="12"/>
      <c r="H74" s="12"/>
      <c r="I74" s="12"/>
      <c r="J74" s="12"/>
      <c r="K74" s="12" t="s">
        <v>1844</v>
      </c>
      <c r="L74" s="12" t="s">
        <v>60</v>
      </c>
      <c r="M74" s="12" t="s">
        <v>10</v>
      </c>
      <c r="N74" s="19">
        <v>29732</v>
      </c>
      <c r="O74" s="22" t="s">
        <v>1845</v>
      </c>
      <c r="P74" s="22" t="s">
        <v>1846</v>
      </c>
      <c r="Q74" s="22" t="s">
        <v>479</v>
      </c>
    </row>
    <row r="75" spans="1:17" ht="30" customHeight="1" thickBot="1" x14ac:dyDescent="0.3">
      <c r="A75" s="12" t="s">
        <v>2708</v>
      </c>
      <c r="B75" s="12" t="s">
        <v>2708</v>
      </c>
      <c r="C75" s="12" t="s">
        <v>2205</v>
      </c>
      <c r="D75" s="12"/>
      <c r="E75" s="12"/>
      <c r="F75" s="12"/>
      <c r="G75" s="17"/>
      <c r="H75" s="12"/>
      <c r="I75" s="12"/>
      <c r="J75" s="12"/>
      <c r="K75" s="12" t="s">
        <v>2722</v>
      </c>
      <c r="L75" s="12" t="s">
        <v>2723</v>
      </c>
      <c r="M75" s="12" t="s">
        <v>325</v>
      </c>
      <c r="N75" s="18">
        <v>48911</v>
      </c>
      <c r="O75" s="23" t="s">
        <v>13</v>
      </c>
      <c r="P75" s="23" t="s">
        <v>2724</v>
      </c>
      <c r="Q75" s="23" t="s">
        <v>478</v>
      </c>
    </row>
    <row r="76" spans="1:17" ht="30" customHeight="1" thickBot="1" x14ac:dyDescent="0.3">
      <c r="A76" s="12" t="s">
        <v>932</v>
      </c>
      <c r="B76" s="12" t="s">
        <v>2850</v>
      </c>
      <c r="C76" s="12" t="s">
        <v>2210</v>
      </c>
      <c r="D76" s="12"/>
      <c r="E76" s="12"/>
      <c r="F76" s="12"/>
      <c r="G76" s="13" t="s">
        <v>2211</v>
      </c>
      <c r="H76" s="12"/>
      <c r="I76" s="12"/>
      <c r="J76" s="12"/>
      <c r="K76" s="12" t="s">
        <v>1128</v>
      </c>
      <c r="L76" s="12" t="s">
        <v>1129</v>
      </c>
      <c r="M76" s="12" t="s">
        <v>179</v>
      </c>
      <c r="N76" s="19">
        <v>84602</v>
      </c>
      <c r="O76" s="22" t="s">
        <v>1130</v>
      </c>
      <c r="P76" s="22" t="s">
        <v>1131</v>
      </c>
      <c r="Q76" s="22" t="s">
        <v>479</v>
      </c>
    </row>
    <row r="77" spans="1:17" ht="30" customHeight="1" thickBot="1" x14ac:dyDescent="0.3">
      <c r="A77" s="12" t="s">
        <v>791</v>
      </c>
      <c r="B77" s="12" t="s">
        <v>791</v>
      </c>
      <c r="C77" s="12" t="s">
        <v>2206</v>
      </c>
      <c r="D77" s="12"/>
      <c r="E77" s="12"/>
      <c r="F77" s="12"/>
      <c r="G77" s="13" t="s">
        <v>426</v>
      </c>
      <c r="H77" s="12" t="s">
        <v>427</v>
      </c>
      <c r="I77" s="12" t="s">
        <v>428</v>
      </c>
      <c r="J77" s="12" t="s">
        <v>811</v>
      </c>
      <c r="K77" s="12" t="s">
        <v>812</v>
      </c>
      <c r="L77" s="12" t="s">
        <v>813</v>
      </c>
      <c r="M77" s="12" t="s">
        <v>814</v>
      </c>
      <c r="N77" s="19">
        <v>35404</v>
      </c>
      <c r="O77" s="22" t="s">
        <v>815</v>
      </c>
      <c r="P77" s="22" t="s">
        <v>816</v>
      </c>
      <c r="Q77" s="22" t="s">
        <v>479</v>
      </c>
    </row>
    <row r="78" spans="1:17" ht="30" customHeight="1" thickBot="1" x14ac:dyDescent="0.3">
      <c r="A78" s="12" t="s">
        <v>933</v>
      </c>
      <c r="B78" s="12" t="s">
        <v>933</v>
      </c>
      <c r="C78" s="12" t="s">
        <v>2207</v>
      </c>
      <c r="D78" s="12"/>
      <c r="E78" s="12"/>
      <c r="F78" s="12"/>
      <c r="G78" s="12" t="s">
        <v>899</v>
      </c>
      <c r="H78" s="12"/>
      <c r="I78" s="12"/>
      <c r="J78" s="12"/>
      <c r="K78" s="12" t="s">
        <v>1132</v>
      </c>
      <c r="L78" s="12" t="s">
        <v>22</v>
      </c>
      <c r="M78" s="12" t="s">
        <v>10</v>
      </c>
      <c r="N78" s="19">
        <v>29697</v>
      </c>
      <c r="O78" s="22" t="s">
        <v>1133</v>
      </c>
      <c r="P78" s="22" t="s">
        <v>1134</v>
      </c>
      <c r="Q78" s="22" t="s">
        <v>479</v>
      </c>
    </row>
    <row r="79" spans="1:17" ht="30" customHeight="1" thickBot="1" x14ac:dyDescent="0.3">
      <c r="A79" s="12" t="s">
        <v>2070</v>
      </c>
      <c r="B79" s="12" t="s">
        <v>2070</v>
      </c>
      <c r="C79" s="12" t="s">
        <v>2206</v>
      </c>
      <c r="D79" s="12"/>
      <c r="E79" s="12"/>
      <c r="F79" s="12"/>
      <c r="G79" s="17" t="s">
        <v>426</v>
      </c>
      <c r="H79" s="12" t="s">
        <v>427</v>
      </c>
      <c r="I79" s="12" t="s">
        <v>428</v>
      </c>
      <c r="J79" s="12" t="s">
        <v>2086</v>
      </c>
      <c r="K79" s="12" t="s">
        <v>2087</v>
      </c>
      <c r="L79" s="12" t="s">
        <v>25</v>
      </c>
      <c r="M79" s="12" t="s">
        <v>10</v>
      </c>
      <c r="N79" s="18">
        <v>29588</v>
      </c>
      <c r="O79" s="23" t="s">
        <v>2088</v>
      </c>
      <c r="P79" s="23" t="s">
        <v>1140</v>
      </c>
      <c r="Q79" s="23" t="s">
        <v>479</v>
      </c>
    </row>
    <row r="80" spans="1:17" ht="30" customHeight="1" thickBot="1" x14ac:dyDescent="0.3">
      <c r="A80" s="12" t="s">
        <v>934</v>
      </c>
      <c r="B80" s="12" t="s">
        <v>2070</v>
      </c>
      <c r="C80" s="12" t="s">
        <v>2207</v>
      </c>
      <c r="D80" s="12"/>
      <c r="E80" s="12"/>
      <c r="F80" s="12"/>
      <c r="G80" s="12" t="s">
        <v>426</v>
      </c>
      <c r="H80" s="12"/>
      <c r="I80" s="12"/>
      <c r="J80" s="12"/>
      <c r="K80" s="12" t="s">
        <v>1135</v>
      </c>
      <c r="L80" s="12" t="s">
        <v>28</v>
      </c>
      <c r="M80" s="12" t="s">
        <v>10</v>
      </c>
      <c r="N80" s="19">
        <v>29650</v>
      </c>
      <c r="O80" s="22" t="s">
        <v>1136</v>
      </c>
      <c r="P80" s="22" t="s">
        <v>1137</v>
      </c>
      <c r="Q80" s="22" t="s">
        <v>479</v>
      </c>
    </row>
    <row r="81" spans="1:17" ht="30" customHeight="1" thickBot="1" x14ac:dyDescent="0.3">
      <c r="A81" s="12" t="s">
        <v>935</v>
      </c>
      <c r="B81" s="12" t="s">
        <v>2070</v>
      </c>
      <c r="C81" s="12" t="s">
        <v>2207</v>
      </c>
      <c r="D81" s="12"/>
      <c r="E81" s="12"/>
      <c r="F81" s="12"/>
      <c r="G81" s="12" t="s">
        <v>426</v>
      </c>
      <c r="H81" s="12"/>
      <c r="I81" s="12"/>
      <c r="J81" s="12"/>
      <c r="K81" s="12" t="s">
        <v>1138</v>
      </c>
      <c r="L81" s="12" t="s">
        <v>25</v>
      </c>
      <c r="M81" s="12" t="s">
        <v>10</v>
      </c>
      <c r="N81" s="19">
        <v>29588</v>
      </c>
      <c r="O81" s="22" t="s">
        <v>1139</v>
      </c>
      <c r="P81" s="22" t="s">
        <v>1140</v>
      </c>
      <c r="Q81" s="22" t="s">
        <v>479</v>
      </c>
    </row>
    <row r="82" spans="1:17" ht="30" customHeight="1" thickBot="1" x14ac:dyDescent="0.3">
      <c r="A82" s="12" t="s">
        <v>936</v>
      </c>
      <c r="B82" s="12" t="s">
        <v>936</v>
      </c>
      <c r="C82" s="12" t="s">
        <v>2207</v>
      </c>
      <c r="D82" s="12"/>
      <c r="E82" s="12"/>
      <c r="F82" s="12"/>
      <c r="G82" s="12" t="s">
        <v>426</v>
      </c>
      <c r="H82" s="12"/>
      <c r="I82" s="12"/>
      <c r="J82" s="12"/>
      <c r="K82" s="12" t="s">
        <v>1141</v>
      </c>
      <c r="L82" s="12" t="s">
        <v>48</v>
      </c>
      <c r="M82" s="12" t="s">
        <v>10</v>
      </c>
      <c r="N82" s="19">
        <v>29649</v>
      </c>
      <c r="O82" s="22" t="s">
        <v>1142</v>
      </c>
      <c r="P82" s="22" t="s">
        <v>1143</v>
      </c>
      <c r="Q82" s="22" t="s">
        <v>479</v>
      </c>
    </row>
    <row r="83" spans="1:17" ht="30" customHeight="1" thickBot="1" x14ac:dyDescent="0.3">
      <c r="A83" s="12" t="s">
        <v>937</v>
      </c>
      <c r="B83" s="12" t="s">
        <v>937</v>
      </c>
      <c r="C83" s="15" t="s">
        <v>2207</v>
      </c>
      <c r="D83" s="12"/>
      <c r="E83" s="12"/>
      <c r="F83" s="12"/>
      <c r="G83" s="12" t="s">
        <v>2211</v>
      </c>
      <c r="H83" s="12"/>
      <c r="I83" s="12"/>
      <c r="J83" s="12"/>
      <c r="K83" s="12" t="s">
        <v>1144</v>
      </c>
      <c r="L83" s="14" t="s">
        <v>49</v>
      </c>
      <c r="M83" s="12" t="s">
        <v>10</v>
      </c>
      <c r="N83" s="19">
        <v>29020</v>
      </c>
      <c r="O83" s="22" t="s">
        <v>1145</v>
      </c>
      <c r="P83" s="22" t="s">
        <v>1146</v>
      </c>
      <c r="Q83" s="22" t="s">
        <v>479</v>
      </c>
    </row>
    <row r="84" spans="1:17" ht="30" customHeight="1" thickBot="1" x14ac:dyDescent="0.3">
      <c r="A84" s="12" t="s">
        <v>792</v>
      </c>
      <c r="B84" s="12" t="s">
        <v>2883</v>
      </c>
      <c r="C84" s="15" t="s">
        <v>2215</v>
      </c>
      <c r="D84" s="12"/>
      <c r="E84" s="12"/>
      <c r="F84" s="12"/>
      <c r="G84" s="12"/>
      <c r="H84" s="12"/>
      <c r="I84" s="12"/>
      <c r="J84" s="12"/>
      <c r="K84" s="12" t="s">
        <v>817</v>
      </c>
      <c r="L84" s="12" t="s">
        <v>60</v>
      </c>
      <c r="M84" s="12" t="s">
        <v>10</v>
      </c>
      <c r="N84" s="19">
        <v>29732</v>
      </c>
      <c r="O84" s="22" t="s">
        <v>818</v>
      </c>
      <c r="P84" s="22" t="s">
        <v>819</v>
      </c>
      <c r="Q84" s="22" t="s">
        <v>478</v>
      </c>
    </row>
    <row r="85" spans="1:17" ht="30" customHeight="1" thickBot="1" x14ac:dyDescent="0.3">
      <c r="A85" s="12" t="s">
        <v>2187</v>
      </c>
      <c r="B85" s="12" t="s">
        <v>2187</v>
      </c>
      <c r="C85" s="12" t="s">
        <v>2222</v>
      </c>
      <c r="D85" s="12"/>
      <c r="E85" s="12"/>
      <c r="F85" s="12"/>
      <c r="G85" s="17" t="s">
        <v>426</v>
      </c>
      <c r="H85" s="12"/>
      <c r="I85" s="12"/>
      <c r="J85" s="12"/>
      <c r="K85" s="12" t="s">
        <v>2189</v>
      </c>
      <c r="L85" s="12" t="s">
        <v>2190</v>
      </c>
      <c r="M85" s="12" t="s">
        <v>10</v>
      </c>
      <c r="N85" s="18">
        <v>29569</v>
      </c>
      <c r="O85" s="23" t="s">
        <v>2191</v>
      </c>
      <c r="P85" s="23" t="s">
        <v>2192</v>
      </c>
      <c r="Q85" s="23" t="s">
        <v>478</v>
      </c>
    </row>
    <row r="86" spans="1:17" ht="30" customHeight="1" thickBot="1" x14ac:dyDescent="0.3">
      <c r="A86" s="12" t="s">
        <v>938</v>
      </c>
      <c r="B86" s="12" t="s">
        <v>938</v>
      </c>
      <c r="C86" s="15" t="s">
        <v>2207</v>
      </c>
      <c r="D86" s="12"/>
      <c r="E86" s="12"/>
      <c r="F86" s="12"/>
      <c r="G86" s="17" t="s">
        <v>2211</v>
      </c>
      <c r="H86" s="12"/>
      <c r="I86" s="12"/>
      <c r="J86" s="12"/>
      <c r="K86" s="12" t="s">
        <v>1147</v>
      </c>
      <c r="L86" s="12" t="s">
        <v>50</v>
      </c>
      <c r="M86" s="12" t="s">
        <v>10</v>
      </c>
      <c r="N86" s="18">
        <v>29223</v>
      </c>
      <c r="O86" s="23" t="s">
        <v>1148</v>
      </c>
      <c r="P86" s="23" t="s">
        <v>1149</v>
      </c>
      <c r="Q86" s="23" t="s">
        <v>479</v>
      </c>
    </row>
    <row r="87" spans="1:17" ht="30" customHeight="1" thickBot="1" x14ac:dyDescent="0.3">
      <c r="A87" s="12" t="s">
        <v>939</v>
      </c>
      <c r="B87" s="12" t="s">
        <v>939</v>
      </c>
      <c r="C87" s="12" t="s">
        <v>2207</v>
      </c>
      <c r="D87" s="12"/>
      <c r="E87" s="12"/>
      <c r="F87" s="12"/>
      <c r="G87" s="12" t="s">
        <v>426</v>
      </c>
      <c r="H87" s="12"/>
      <c r="I87" s="12"/>
      <c r="J87" s="12"/>
      <c r="K87" s="12" t="s">
        <v>1150</v>
      </c>
      <c r="L87" s="14" t="s">
        <v>51</v>
      </c>
      <c r="M87" s="12" t="s">
        <v>10</v>
      </c>
      <c r="N87" s="19">
        <v>29720</v>
      </c>
      <c r="O87" s="22" t="s">
        <v>1151</v>
      </c>
      <c r="P87" s="22" t="s">
        <v>1152</v>
      </c>
      <c r="Q87" s="22" t="s">
        <v>479</v>
      </c>
    </row>
    <row r="88" spans="1:17" ht="30" customHeight="1" thickBot="1" x14ac:dyDescent="0.3">
      <c r="A88" s="15" t="s">
        <v>1705</v>
      </c>
      <c r="B88" s="12" t="s">
        <v>1705</v>
      </c>
      <c r="C88" s="15" t="s">
        <v>2222</v>
      </c>
      <c r="D88" s="12"/>
      <c r="E88" s="12"/>
      <c r="F88" s="12"/>
      <c r="G88" s="12" t="s">
        <v>426</v>
      </c>
      <c r="H88" s="12"/>
      <c r="I88" s="12"/>
      <c r="J88" s="12"/>
      <c r="K88" s="12" t="s">
        <v>1978</v>
      </c>
      <c r="L88" s="12" t="s">
        <v>21</v>
      </c>
      <c r="M88" s="12" t="s">
        <v>10</v>
      </c>
      <c r="N88" s="19">
        <v>29621</v>
      </c>
      <c r="O88" s="22" t="s">
        <v>1979</v>
      </c>
      <c r="P88" s="22" t="s">
        <v>1980</v>
      </c>
      <c r="Q88" s="22" t="s">
        <v>479</v>
      </c>
    </row>
    <row r="89" spans="1:17" ht="30" customHeight="1" thickBot="1" x14ac:dyDescent="0.3">
      <c r="A89" s="12" t="s">
        <v>1705</v>
      </c>
      <c r="B89" s="12" t="s">
        <v>1705</v>
      </c>
      <c r="C89" s="12" t="s">
        <v>2206</v>
      </c>
      <c r="D89" s="12"/>
      <c r="E89" s="12"/>
      <c r="F89" s="12"/>
      <c r="G89" s="17" t="s">
        <v>426</v>
      </c>
      <c r="H89" s="12" t="s">
        <v>431</v>
      </c>
      <c r="I89" s="12" t="s">
        <v>432</v>
      </c>
      <c r="J89" s="12" t="s">
        <v>2193</v>
      </c>
      <c r="K89" s="12" t="s">
        <v>1978</v>
      </c>
      <c r="L89" s="12" t="s">
        <v>21</v>
      </c>
      <c r="M89" s="12" t="s">
        <v>10</v>
      </c>
      <c r="N89" s="18">
        <v>29621</v>
      </c>
      <c r="O89" s="23" t="s">
        <v>1979</v>
      </c>
      <c r="P89" s="23" t="s">
        <v>1980</v>
      </c>
      <c r="Q89" s="23" t="s">
        <v>479</v>
      </c>
    </row>
    <row r="90" spans="1:17" ht="30" customHeight="1" thickBot="1" x14ac:dyDescent="0.3">
      <c r="A90" s="12" t="s">
        <v>1684</v>
      </c>
      <c r="B90" s="12" t="s">
        <v>1684</v>
      </c>
      <c r="C90" s="12" t="s">
        <v>2222</v>
      </c>
      <c r="D90" s="12"/>
      <c r="E90" s="12"/>
      <c r="F90" s="12"/>
      <c r="G90" s="17" t="s">
        <v>426</v>
      </c>
      <c r="H90" s="12"/>
      <c r="I90" s="12"/>
      <c r="J90" s="12"/>
      <c r="K90" s="12" t="s">
        <v>1903</v>
      </c>
      <c r="L90" s="12" t="s">
        <v>29</v>
      </c>
      <c r="M90" s="12" t="s">
        <v>10</v>
      </c>
      <c r="N90" s="18">
        <v>29418</v>
      </c>
      <c r="O90" s="23" t="s">
        <v>1904</v>
      </c>
      <c r="P90" s="23" t="s">
        <v>1905</v>
      </c>
      <c r="Q90" s="23" t="s">
        <v>479</v>
      </c>
    </row>
    <row r="91" spans="1:17" ht="30" customHeight="1" thickBot="1" x14ac:dyDescent="0.3">
      <c r="A91" s="12" t="s">
        <v>1660</v>
      </c>
      <c r="B91" s="12" t="s">
        <v>2893</v>
      </c>
      <c r="C91" s="12" t="s">
        <v>2215</v>
      </c>
      <c r="D91" s="12"/>
      <c r="E91" s="12"/>
      <c r="F91" s="12"/>
      <c r="G91" s="12"/>
      <c r="H91" s="12"/>
      <c r="I91" s="12"/>
      <c r="J91" s="12"/>
      <c r="K91" s="12" t="s">
        <v>817</v>
      </c>
      <c r="L91" s="12" t="s">
        <v>60</v>
      </c>
      <c r="M91" s="12" t="s">
        <v>10</v>
      </c>
      <c r="N91" s="19">
        <v>29732</v>
      </c>
      <c r="O91" s="22" t="s">
        <v>1814</v>
      </c>
      <c r="P91" s="22" t="s">
        <v>819</v>
      </c>
      <c r="Q91" s="22" t="s">
        <v>478</v>
      </c>
    </row>
    <row r="92" spans="1:17" ht="30" customHeight="1" thickBot="1" x14ac:dyDescent="0.3">
      <c r="A92" s="12" t="s">
        <v>2626</v>
      </c>
      <c r="B92" s="12" t="s">
        <v>2765</v>
      </c>
      <c r="C92" s="12" t="s">
        <v>2207</v>
      </c>
      <c r="D92" s="12"/>
      <c r="E92" s="12"/>
      <c r="F92" s="12"/>
      <c r="G92" s="12" t="s">
        <v>899</v>
      </c>
      <c r="H92" s="12"/>
      <c r="I92" s="12"/>
      <c r="J92" s="12"/>
      <c r="K92" s="12" t="s">
        <v>2641</v>
      </c>
      <c r="L92" s="25" t="s">
        <v>50</v>
      </c>
      <c r="M92" s="12" t="s">
        <v>10</v>
      </c>
      <c r="N92" s="19">
        <v>29204</v>
      </c>
      <c r="O92" s="22" t="s">
        <v>2642</v>
      </c>
      <c r="P92" s="22" t="s">
        <v>2643</v>
      </c>
      <c r="Q92" s="22" t="s">
        <v>479</v>
      </c>
    </row>
    <row r="93" spans="1:17" ht="30" customHeight="1" thickBot="1" x14ac:dyDescent="0.3">
      <c r="A93" s="12" t="s">
        <v>940</v>
      </c>
      <c r="B93" s="12" t="s">
        <v>940</v>
      </c>
      <c r="C93" s="12" t="s">
        <v>2207</v>
      </c>
      <c r="D93" s="12"/>
      <c r="E93" s="12"/>
      <c r="F93" s="12"/>
      <c r="G93" s="12" t="s">
        <v>900</v>
      </c>
      <c r="H93" s="12"/>
      <c r="I93" s="12"/>
      <c r="J93" s="12"/>
      <c r="K93" s="12" t="s">
        <v>1153</v>
      </c>
      <c r="L93" s="14" t="s">
        <v>25</v>
      </c>
      <c r="M93" s="12" t="s">
        <v>10</v>
      </c>
      <c r="N93" s="19">
        <v>29577</v>
      </c>
      <c r="O93" s="22" t="s">
        <v>1154</v>
      </c>
      <c r="P93" s="22" t="s">
        <v>1155</v>
      </c>
      <c r="Q93" s="22" t="s">
        <v>479</v>
      </c>
    </row>
    <row r="94" spans="1:17" ht="30" customHeight="1" thickBot="1" x14ac:dyDescent="0.3">
      <c r="A94" s="12" t="s">
        <v>491</v>
      </c>
      <c r="B94" s="12" t="s">
        <v>491</v>
      </c>
      <c r="C94" s="12" t="s">
        <v>2205</v>
      </c>
      <c r="D94" s="12"/>
      <c r="E94" s="12"/>
      <c r="F94" s="12"/>
      <c r="G94" s="12"/>
      <c r="H94" s="12"/>
      <c r="I94" s="12"/>
      <c r="J94" s="12"/>
      <c r="K94" s="12" t="s">
        <v>492</v>
      </c>
      <c r="L94" s="12" t="s">
        <v>346</v>
      </c>
      <c r="M94" s="12" t="s">
        <v>347</v>
      </c>
      <c r="N94" s="19">
        <v>28210</v>
      </c>
      <c r="O94" s="22" t="s">
        <v>493</v>
      </c>
      <c r="P94" s="22" t="s">
        <v>494</v>
      </c>
      <c r="Q94" s="22" t="s">
        <v>479</v>
      </c>
    </row>
    <row r="95" spans="1:17" ht="30" customHeight="1" thickBot="1" x14ac:dyDescent="0.3">
      <c r="A95" s="12" t="s">
        <v>941</v>
      </c>
      <c r="B95" s="12" t="s">
        <v>941</v>
      </c>
      <c r="C95" s="12" t="s">
        <v>2207</v>
      </c>
      <c r="D95" s="12"/>
      <c r="E95" s="12"/>
      <c r="F95" s="12"/>
      <c r="G95" s="12" t="s">
        <v>443</v>
      </c>
      <c r="H95" s="12"/>
      <c r="I95" s="12"/>
      <c r="J95" s="12"/>
      <c r="K95" s="12" t="s">
        <v>1156</v>
      </c>
      <c r="L95" s="12" t="s">
        <v>14</v>
      </c>
      <c r="M95" s="12" t="s">
        <v>10</v>
      </c>
      <c r="N95" s="19">
        <v>29607</v>
      </c>
      <c r="O95" s="22" t="s">
        <v>1157</v>
      </c>
      <c r="P95" s="22" t="s">
        <v>1158</v>
      </c>
      <c r="Q95" s="22" t="s">
        <v>479</v>
      </c>
    </row>
    <row r="96" spans="1:17" ht="30" customHeight="1" thickBot="1" x14ac:dyDescent="0.3">
      <c r="A96" s="12" t="s">
        <v>941</v>
      </c>
      <c r="B96" s="12" t="s">
        <v>941</v>
      </c>
      <c r="C96" s="12" t="s">
        <v>2206</v>
      </c>
      <c r="D96" s="12"/>
      <c r="E96" s="12"/>
      <c r="F96" s="12"/>
      <c r="G96" s="17" t="s">
        <v>426</v>
      </c>
      <c r="H96" s="12" t="s">
        <v>431</v>
      </c>
      <c r="I96" s="12" t="s">
        <v>432</v>
      </c>
      <c r="J96" s="12" t="s">
        <v>2725</v>
      </c>
      <c r="K96" s="12" t="s">
        <v>2726</v>
      </c>
      <c r="L96" s="12" t="s">
        <v>14</v>
      </c>
      <c r="M96" s="12" t="s">
        <v>10</v>
      </c>
      <c r="N96" s="18">
        <v>29607</v>
      </c>
      <c r="O96" s="23" t="s">
        <v>13</v>
      </c>
      <c r="P96" s="23" t="s">
        <v>2727</v>
      </c>
      <c r="Q96" s="23" t="s">
        <v>479</v>
      </c>
    </row>
    <row r="97" spans="1:17" ht="30" customHeight="1" thickBot="1" x14ac:dyDescent="0.3">
      <c r="A97" s="12" t="s">
        <v>942</v>
      </c>
      <c r="B97" s="12" t="s">
        <v>942</v>
      </c>
      <c r="C97" s="12" t="s">
        <v>2207</v>
      </c>
      <c r="D97" s="12"/>
      <c r="E97" s="12"/>
      <c r="F97" s="12"/>
      <c r="G97" s="13" t="s">
        <v>443</v>
      </c>
      <c r="H97" s="12"/>
      <c r="I97" s="12"/>
      <c r="J97" s="12"/>
      <c r="K97" s="12" t="s">
        <v>1159</v>
      </c>
      <c r="L97" s="12" t="s">
        <v>29</v>
      </c>
      <c r="M97" s="12" t="s">
        <v>10</v>
      </c>
      <c r="N97" s="19">
        <v>29405</v>
      </c>
      <c r="O97" s="22" t="s">
        <v>1160</v>
      </c>
      <c r="P97" s="22" t="s">
        <v>1161</v>
      </c>
      <c r="Q97" s="22" t="s">
        <v>479</v>
      </c>
    </row>
    <row r="98" spans="1:17" ht="30" customHeight="1" thickBot="1" x14ac:dyDescent="0.3">
      <c r="A98" s="12" t="s">
        <v>943</v>
      </c>
      <c r="B98" s="12" t="s">
        <v>943</v>
      </c>
      <c r="C98" s="12" t="s">
        <v>2207</v>
      </c>
      <c r="D98" s="12"/>
      <c r="E98" s="12"/>
      <c r="F98" s="12"/>
      <c r="G98" s="12" t="s">
        <v>443</v>
      </c>
      <c r="H98" s="12"/>
      <c r="I98" s="12"/>
      <c r="J98" s="12"/>
      <c r="K98" s="12" t="s">
        <v>1162</v>
      </c>
      <c r="L98" s="12" t="s">
        <v>9</v>
      </c>
      <c r="M98" s="12" t="s">
        <v>10</v>
      </c>
      <c r="N98" s="19">
        <v>29414</v>
      </c>
      <c r="O98" s="22" t="s">
        <v>1163</v>
      </c>
      <c r="P98" s="22" t="s">
        <v>1164</v>
      </c>
      <c r="Q98" s="22" t="s">
        <v>479</v>
      </c>
    </row>
    <row r="99" spans="1:17" ht="30" customHeight="1" thickBot="1" x14ac:dyDescent="0.3">
      <c r="A99" s="12" t="s">
        <v>944</v>
      </c>
      <c r="B99" s="12" t="s">
        <v>944</v>
      </c>
      <c r="C99" s="12" t="s">
        <v>2207</v>
      </c>
      <c r="D99" s="12"/>
      <c r="E99" s="12"/>
      <c r="F99" s="12"/>
      <c r="G99" s="12" t="s">
        <v>899</v>
      </c>
      <c r="H99" s="12"/>
      <c r="I99" s="12"/>
      <c r="J99" s="12"/>
      <c r="K99" s="12" t="s">
        <v>1165</v>
      </c>
      <c r="L99" s="12" t="s">
        <v>29</v>
      </c>
      <c r="M99" s="12" t="s">
        <v>10</v>
      </c>
      <c r="N99" s="19">
        <v>29406</v>
      </c>
      <c r="O99" s="22" t="s">
        <v>1166</v>
      </c>
      <c r="P99" s="22" t="s">
        <v>1167</v>
      </c>
      <c r="Q99" s="22" t="s">
        <v>479</v>
      </c>
    </row>
    <row r="100" spans="1:17" ht="30" customHeight="1" thickBot="1" x14ac:dyDescent="0.3">
      <c r="A100" s="12" t="s">
        <v>945</v>
      </c>
      <c r="B100" s="12" t="s">
        <v>945</v>
      </c>
      <c r="C100" s="12" t="s">
        <v>2207</v>
      </c>
      <c r="D100" s="12"/>
      <c r="E100" s="12"/>
      <c r="F100" s="12"/>
      <c r="G100" s="12" t="s">
        <v>426</v>
      </c>
      <c r="H100" s="12"/>
      <c r="I100" s="12"/>
      <c r="J100" s="12"/>
      <c r="K100" s="12" t="s">
        <v>1168</v>
      </c>
      <c r="L100" s="12" t="s">
        <v>1169</v>
      </c>
      <c r="M100" s="12" t="s">
        <v>10</v>
      </c>
      <c r="N100" s="19">
        <v>29455</v>
      </c>
      <c r="O100" s="22" t="s">
        <v>1170</v>
      </c>
      <c r="P100" s="22" t="s">
        <v>1171</v>
      </c>
      <c r="Q100" s="22" t="s">
        <v>479</v>
      </c>
    </row>
    <row r="101" spans="1:17" ht="30" customHeight="1" thickBot="1" x14ac:dyDescent="0.3">
      <c r="A101" s="12" t="s">
        <v>2630</v>
      </c>
      <c r="B101" s="12" t="s">
        <v>2846</v>
      </c>
      <c r="C101" s="12" t="s">
        <v>2222</v>
      </c>
      <c r="D101" s="12"/>
      <c r="E101" s="12"/>
      <c r="F101" s="12"/>
      <c r="G101" s="12" t="s">
        <v>903</v>
      </c>
      <c r="H101" s="12"/>
      <c r="I101" s="12"/>
      <c r="J101" s="12"/>
      <c r="K101" s="12" t="s">
        <v>2650</v>
      </c>
      <c r="L101" s="12" t="s">
        <v>9</v>
      </c>
      <c r="M101" s="12" t="s">
        <v>10</v>
      </c>
      <c r="N101" s="19">
        <v>29401</v>
      </c>
      <c r="O101" s="22" t="s">
        <v>2651</v>
      </c>
      <c r="P101" s="22" t="s">
        <v>2652</v>
      </c>
      <c r="Q101" s="22" t="s">
        <v>479</v>
      </c>
    </row>
    <row r="102" spans="1:17" ht="30" customHeight="1" thickBot="1" x14ac:dyDescent="0.3">
      <c r="A102" s="12" t="s">
        <v>2561</v>
      </c>
      <c r="B102" s="12" t="s">
        <v>2911</v>
      </c>
      <c r="C102" s="12" t="s">
        <v>2215</v>
      </c>
      <c r="D102" s="12"/>
      <c r="E102" s="12"/>
      <c r="F102" s="12"/>
      <c r="G102" s="12"/>
      <c r="H102" s="12"/>
      <c r="I102" s="12"/>
      <c r="J102" s="12"/>
      <c r="K102" s="12" t="s">
        <v>2582</v>
      </c>
      <c r="L102" s="12" t="s">
        <v>346</v>
      </c>
      <c r="M102" s="12" t="s">
        <v>347</v>
      </c>
      <c r="N102" s="19">
        <v>28209</v>
      </c>
      <c r="O102" s="22" t="s">
        <v>2583</v>
      </c>
      <c r="P102" s="22" t="s">
        <v>2584</v>
      </c>
      <c r="Q102" s="22" t="s">
        <v>478</v>
      </c>
    </row>
    <row r="103" spans="1:17" ht="30" customHeight="1" thickBot="1" x14ac:dyDescent="0.3">
      <c r="A103" s="12" t="s">
        <v>52</v>
      </c>
      <c r="B103" s="12" t="s">
        <v>2766</v>
      </c>
      <c r="C103" s="12" t="s">
        <v>2206</v>
      </c>
      <c r="D103" s="12"/>
      <c r="E103" s="12"/>
      <c r="F103" s="12"/>
      <c r="G103" s="12" t="s">
        <v>465</v>
      </c>
      <c r="H103" s="12" t="s">
        <v>431</v>
      </c>
      <c r="I103" s="12" t="s">
        <v>428</v>
      </c>
      <c r="J103" s="12">
        <v>70</v>
      </c>
      <c r="K103" s="12" t="s">
        <v>53</v>
      </c>
      <c r="L103" s="12" t="s">
        <v>54</v>
      </c>
      <c r="M103" s="12" t="s">
        <v>10</v>
      </c>
      <c r="N103" s="19">
        <v>29551</v>
      </c>
      <c r="O103" s="22" t="s">
        <v>55</v>
      </c>
      <c r="P103" s="22" t="s">
        <v>56</v>
      </c>
      <c r="Q103" s="22" t="s">
        <v>479</v>
      </c>
    </row>
    <row r="104" spans="1:17" ht="30" customHeight="1" thickBot="1" x14ac:dyDescent="0.3">
      <c r="A104" s="12" t="s">
        <v>564</v>
      </c>
      <c r="B104" s="12" t="s">
        <v>2767</v>
      </c>
      <c r="C104" s="12" t="s">
        <v>2205</v>
      </c>
      <c r="D104" s="12"/>
      <c r="E104" s="12"/>
      <c r="F104" s="12"/>
      <c r="G104" s="12"/>
      <c r="H104" s="12"/>
      <c r="I104" s="12"/>
      <c r="J104" s="12"/>
      <c r="K104" s="12" t="s">
        <v>565</v>
      </c>
      <c r="L104" s="12" t="s">
        <v>566</v>
      </c>
      <c r="M104" s="12" t="s">
        <v>325</v>
      </c>
      <c r="N104" s="19">
        <v>49505</v>
      </c>
      <c r="O104" s="22" t="s">
        <v>567</v>
      </c>
      <c r="P104" s="22" t="s">
        <v>569</v>
      </c>
      <c r="Q104" s="22" t="s">
        <v>479</v>
      </c>
    </row>
    <row r="105" spans="1:17" ht="30" customHeight="1" thickBot="1" x14ac:dyDescent="0.3">
      <c r="A105" s="12" t="s">
        <v>57</v>
      </c>
      <c r="B105" s="12" t="s">
        <v>57</v>
      </c>
      <c r="C105" s="12" t="s">
        <v>2206</v>
      </c>
      <c r="D105" s="12"/>
      <c r="E105" s="12"/>
      <c r="F105" s="12"/>
      <c r="G105" s="12" t="s">
        <v>426</v>
      </c>
      <c r="H105" s="12" t="s">
        <v>434</v>
      </c>
      <c r="I105" s="12" t="s">
        <v>428</v>
      </c>
      <c r="J105" s="12">
        <v>50</v>
      </c>
      <c r="K105" s="12" t="s">
        <v>58</v>
      </c>
      <c r="L105" s="12" t="s">
        <v>50</v>
      </c>
      <c r="M105" s="12" t="s">
        <v>10</v>
      </c>
      <c r="N105" s="19">
        <v>29229</v>
      </c>
      <c r="O105" s="22" t="s">
        <v>13</v>
      </c>
      <c r="P105" s="22" t="s">
        <v>59</v>
      </c>
      <c r="Q105" s="22" t="s">
        <v>479</v>
      </c>
    </row>
    <row r="106" spans="1:17" ht="30" customHeight="1" thickBot="1" x14ac:dyDescent="0.3">
      <c r="A106" s="12" t="s">
        <v>946</v>
      </c>
      <c r="B106" s="12" t="s">
        <v>946</v>
      </c>
      <c r="C106" s="12" t="s">
        <v>2207</v>
      </c>
      <c r="D106" s="12"/>
      <c r="E106" s="12"/>
      <c r="F106" s="12"/>
      <c r="G106" s="12" t="s">
        <v>2212</v>
      </c>
      <c r="H106" s="12"/>
      <c r="I106" s="12"/>
      <c r="J106" s="12"/>
      <c r="K106" s="12" t="s">
        <v>1172</v>
      </c>
      <c r="L106" s="12" t="s">
        <v>1173</v>
      </c>
      <c r="M106" s="12" t="s">
        <v>10</v>
      </c>
      <c r="N106" s="19">
        <v>29464</v>
      </c>
      <c r="O106" s="22" t="s">
        <v>1174</v>
      </c>
      <c r="P106" s="22" t="s">
        <v>1175</v>
      </c>
      <c r="Q106" s="22" t="s">
        <v>479</v>
      </c>
    </row>
    <row r="107" spans="1:17" ht="30" customHeight="1" thickBot="1" x14ac:dyDescent="0.3">
      <c r="A107" s="12" t="s">
        <v>2132</v>
      </c>
      <c r="B107" s="12" t="s">
        <v>2837</v>
      </c>
      <c r="C107" s="12" t="s">
        <v>2223</v>
      </c>
      <c r="D107" s="12"/>
      <c r="E107" s="12"/>
      <c r="F107" s="12"/>
      <c r="G107" s="12" t="s">
        <v>426</v>
      </c>
      <c r="H107" s="12"/>
      <c r="I107" s="12"/>
      <c r="J107" s="12"/>
      <c r="K107" s="12" t="s">
        <v>2144</v>
      </c>
      <c r="L107" s="12" t="s">
        <v>2145</v>
      </c>
      <c r="M107" s="12" t="s">
        <v>222</v>
      </c>
      <c r="N107" s="19">
        <v>65610</v>
      </c>
      <c r="O107" s="22" t="s">
        <v>2146</v>
      </c>
      <c r="P107" s="22" t="s">
        <v>2147</v>
      </c>
      <c r="Q107" s="22" t="s">
        <v>479</v>
      </c>
    </row>
    <row r="108" spans="1:17" ht="30" customHeight="1" thickBot="1" x14ac:dyDescent="0.3">
      <c r="A108" s="12" t="s">
        <v>947</v>
      </c>
      <c r="B108" s="12" t="s">
        <v>2768</v>
      </c>
      <c r="C108" s="12" t="s">
        <v>2207</v>
      </c>
      <c r="D108" s="12"/>
      <c r="E108" s="12"/>
      <c r="F108" s="12"/>
      <c r="G108" s="12" t="s">
        <v>426</v>
      </c>
      <c r="H108" s="12"/>
      <c r="I108" s="12"/>
      <c r="J108" s="12"/>
      <c r="K108" s="12" t="s">
        <v>1176</v>
      </c>
      <c r="L108" s="12" t="s">
        <v>25</v>
      </c>
      <c r="M108" s="12" t="s">
        <v>10</v>
      </c>
      <c r="N108" s="19">
        <v>29579</v>
      </c>
      <c r="O108" s="22" t="s">
        <v>1177</v>
      </c>
      <c r="P108" s="22" t="s">
        <v>1178</v>
      </c>
      <c r="Q108" s="22" t="s">
        <v>479</v>
      </c>
    </row>
    <row r="109" spans="1:17" ht="30" customHeight="1" thickBot="1" x14ac:dyDescent="0.3">
      <c r="A109" s="12" t="s">
        <v>948</v>
      </c>
      <c r="B109" s="12" t="s">
        <v>948</v>
      </c>
      <c r="C109" s="12" t="s">
        <v>2207</v>
      </c>
      <c r="D109" s="12"/>
      <c r="E109" s="12"/>
      <c r="F109" s="12"/>
      <c r="G109" s="12" t="s">
        <v>426</v>
      </c>
      <c r="H109" s="12"/>
      <c r="I109" s="12"/>
      <c r="J109" s="12"/>
      <c r="K109" s="12" t="s">
        <v>1179</v>
      </c>
      <c r="L109" s="14" t="s">
        <v>1180</v>
      </c>
      <c r="M109" s="12" t="s">
        <v>10</v>
      </c>
      <c r="N109" s="19">
        <v>29053</v>
      </c>
      <c r="O109" s="22" t="s">
        <v>13</v>
      </c>
      <c r="P109" s="22" t="s">
        <v>1181</v>
      </c>
      <c r="Q109" s="22" t="s">
        <v>479</v>
      </c>
    </row>
    <row r="110" spans="1:17" ht="30" customHeight="1" thickBot="1" x14ac:dyDescent="0.3">
      <c r="A110" s="12" t="s">
        <v>2709</v>
      </c>
      <c r="B110" s="12" t="s">
        <v>2709</v>
      </c>
      <c r="C110" s="12" t="s">
        <v>2205</v>
      </c>
      <c r="D110" s="12"/>
      <c r="E110" s="12"/>
      <c r="F110" s="12"/>
      <c r="G110" s="17"/>
      <c r="H110" s="12"/>
      <c r="I110" s="12"/>
      <c r="J110" s="12"/>
      <c r="K110" s="12" t="s">
        <v>2728</v>
      </c>
      <c r="L110" s="12" t="s">
        <v>2729</v>
      </c>
      <c r="M110" s="12" t="s">
        <v>124</v>
      </c>
      <c r="N110" s="18">
        <v>22803</v>
      </c>
      <c r="O110" s="23" t="s">
        <v>13</v>
      </c>
      <c r="P110" s="23" t="s">
        <v>2730</v>
      </c>
      <c r="Q110" s="23" t="s">
        <v>479</v>
      </c>
    </row>
    <row r="111" spans="1:17" ht="30" customHeight="1" thickBot="1" x14ac:dyDescent="0.3">
      <c r="A111" s="12" t="s">
        <v>354</v>
      </c>
      <c r="B111" s="12" t="s">
        <v>354</v>
      </c>
      <c r="C111" s="12" t="s">
        <v>2205</v>
      </c>
      <c r="D111" s="12"/>
      <c r="E111" s="12"/>
      <c r="F111" s="12"/>
      <c r="G111" s="12"/>
      <c r="H111" s="12"/>
      <c r="I111" s="12"/>
      <c r="J111" s="12"/>
      <c r="K111" s="16" t="s">
        <v>355</v>
      </c>
      <c r="L111" s="12" t="s">
        <v>356</v>
      </c>
      <c r="M111" s="12" t="s">
        <v>357</v>
      </c>
      <c r="N111" s="21" t="s">
        <v>2396</v>
      </c>
      <c r="O111" s="22" t="s">
        <v>358</v>
      </c>
      <c r="P111" s="22" t="s">
        <v>359</v>
      </c>
      <c r="Q111" s="22" t="s">
        <v>479</v>
      </c>
    </row>
    <row r="112" spans="1:17" ht="30" customHeight="1" thickBot="1" x14ac:dyDescent="0.3">
      <c r="A112" s="12" t="s">
        <v>1696</v>
      </c>
      <c r="B112" s="12" t="s">
        <v>1696</v>
      </c>
      <c r="C112" s="12" t="s">
        <v>2223</v>
      </c>
      <c r="D112" s="12"/>
      <c r="E112" s="12"/>
      <c r="F112" s="12"/>
      <c r="G112" s="12" t="s">
        <v>903</v>
      </c>
      <c r="H112" s="12"/>
      <c r="I112" s="12"/>
      <c r="J112" s="12"/>
      <c r="K112" s="12" t="s">
        <v>1947</v>
      </c>
      <c r="L112" s="12" t="s">
        <v>677</v>
      </c>
      <c r="M112" s="12" t="s">
        <v>189</v>
      </c>
      <c r="N112" s="19">
        <v>32003</v>
      </c>
      <c r="O112" s="22" t="s">
        <v>1948</v>
      </c>
      <c r="P112" s="22" t="s">
        <v>1949</v>
      </c>
      <c r="Q112" s="22" t="s">
        <v>479</v>
      </c>
    </row>
    <row r="113" spans="1:17" ht="30" customHeight="1" thickBot="1" x14ac:dyDescent="0.3">
      <c r="A113" s="12" t="s">
        <v>2366</v>
      </c>
      <c r="B113" s="12" t="s">
        <v>2366</v>
      </c>
      <c r="C113" s="12" t="s">
        <v>2205</v>
      </c>
      <c r="D113" s="12"/>
      <c r="E113" s="12"/>
      <c r="F113" s="12"/>
      <c r="G113" s="12"/>
      <c r="H113" s="12"/>
      <c r="I113" s="12"/>
      <c r="J113" s="12"/>
      <c r="K113" s="12" t="s">
        <v>2488</v>
      </c>
      <c r="L113" s="12" t="s">
        <v>2489</v>
      </c>
      <c r="M113" s="12" t="s">
        <v>144</v>
      </c>
      <c r="N113" s="19">
        <v>54859</v>
      </c>
      <c r="O113" s="22" t="s">
        <v>2490</v>
      </c>
      <c r="P113" s="22" t="s">
        <v>2491</v>
      </c>
      <c r="Q113" s="22" t="s">
        <v>479</v>
      </c>
    </row>
    <row r="114" spans="1:17" ht="30" customHeight="1" thickBot="1" x14ac:dyDescent="0.3">
      <c r="A114" s="12" t="s">
        <v>2340</v>
      </c>
      <c r="B114" s="12" t="s">
        <v>2340</v>
      </c>
      <c r="C114" s="12" t="s">
        <v>486</v>
      </c>
      <c r="D114" s="12"/>
      <c r="E114" s="12"/>
      <c r="F114" s="12"/>
      <c r="G114" s="13"/>
      <c r="H114" s="12"/>
      <c r="I114" s="12"/>
      <c r="J114" s="12"/>
      <c r="K114" s="12" t="s">
        <v>2397</v>
      </c>
      <c r="L114" s="12" t="s">
        <v>100</v>
      </c>
      <c r="M114" s="12" t="s">
        <v>10</v>
      </c>
      <c r="N114" s="19">
        <v>29102</v>
      </c>
      <c r="O114" s="22" t="s">
        <v>2398</v>
      </c>
      <c r="P114" s="22" t="s">
        <v>2399</v>
      </c>
      <c r="Q114" s="22" t="s">
        <v>479</v>
      </c>
    </row>
    <row r="115" spans="1:17" ht="30" customHeight="1" thickBot="1" x14ac:dyDescent="0.3">
      <c r="A115" s="12" t="s">
        <v>2197</v>
      </c>
      <c r="B115" s="12" t="s">
        <v>2197</v>
      </c>
      <c r="C115" s="15" t="s">
        <v>2207</v>
      </c>
      <c r="D115" s="12"/>
      <c r="E115" s="12"/>
      <c r="F115" s="12"/>
      <c r="G115" s="12" t="s">
        <v>426</v>
      </c>
      <c r="H115" s="12"/>
      <c r="I115" s="12"/>
      <c r="J115" s="12"/>
      <c r="K115" s="12" t="s">
        <v>2199</v>
      </c>
      <c r="L115" s="14" t="s">
        <v>1271</v>
      </c>
      <c r="M115" s="12" t="s">
        <v>10</v>
      </c>
      <c r="N115" s="19">
        <v>29148</v>
      </c>
      <c r="O115" s="22" t="s">
        <v>2200</v>
      </c>
      <c r="P115" s="22" t="s">
        <v>2201</v>
      </c>
      <c r="Q115" s="22" t="s">
        <v>478</v>
      </c>
    </row>
    <row r="116" spans="1:17" ht="30" customHeight="1" thickBot="1" x14ac:dyDescent="0.3">
      <c r="A116" s="12" t="s">
        <v>793</v>
      </c>
      <c r="B116" s="12" t="s">
        <v>2884</v>
      </c>
      <c r="C116" s="12" t="s">
        <v>2206</v>
      </c>
      <c r="D116" s="12"/>
      <c r="E116" s="12"/>
      <c r="F116" s="12"/>
      <c r="G116" s="13" t="s">
        <v>426</v>
      </c>
      <c r="H116" s="12" t="s">
        <v>434</v>
      </c>
      <c r="I116" s="12" t="s">
        <v>428</v>
      </c>
      <c r="J116" s="12" t="s">
        <v>820</v>
      </c>
      <c r="K116" s="12" t="s">
        <v>821</v>
      </c>
      <c r="L116" s="25" t="s">
        <v>523</v>
      </c>
      <c r="M116" s="12" t="s">
        <v>16</v>
      </c>
      <c r="N116" s="19">
        <v>78705</v>
      </c>
      <c r="O116" s="22" t="s">
        <v>822</v>
      </c>
      <c r="P116" s="22" t="s">
        <v>823</v>
      </c>
      <c r="Q116" s="22" t="s">
        <v>478</v>
      </c>
    </row>
    <row r="117" spans="1:17" ht="30" customHeight="1" thickBot="1" x14ac:dyDescent="0.3">
      <c r="A117" s="12" t="s">
        <v>1656</v>
      </c>
      <c r="B117" s="12" t="s">
        <v>1656</v>
      </c>
      <c r="C117" s="12" t="s">
        <v>2215</v>
      </c>
      <c r="D117" s="12"/>
      <c r="E117" s="12"/>
      <c r="F117" s="12"/>
      <c r="G117" s="17"/>
      <c r="H117" s="12"/>
      <c r="I117" s="12"/>
      <c r="J117" s="12"/>
      <c r="K117" s="12" t="s">
        <v>1801</v>
      </c>
      <c r="L117" s="12" t="s">
        <v>14</v>
      </c>
      <c r="M117" s="12" t="s">
        <v>10</v>
      </c>
      <c r="N117" s="18">
        <v>29607</v>
      </c>
      <c r="O117" s="23" t="s">
        <v>1802</v>
      </c>
      <c r="P117" s="23" t="s">
        <v>1803</v>
      </c>
      <c r="Q117" s="23" t="s">
        <v>479</v>
      </c>
    </row>
    <row r="118" spans="1:17" ht="30" customHeight="1" thickBot="1" x14ac:dyDescent="0.3">
      <c r="A118" s="12" t="s">
        <v>1670</v>
      </c>
      <c r="B118" s="12" t="s">
        <v>1670</v>
      </c>
      <c r="C118" s="15" t="s">
        <v>486</v>
      </c>
      <c r="D118" s="12"/>
      <c r="E118" s="12"/>
      <c r="F118" s="12"/>
      <c r="G118" s="12" t="s">
        <v>426</v>
      </c>
      <c r="H118" s="12"/>
      <c r="I118" s="12"/>
      <c r="J118" s="12"/>
      <c r="K118" s="12" t="s">
        <v>1847</v>
      </c>
      <c r="L118" s="25" t="s">
        <v>1848</v>
      </c>
      <c r="M118" s="12" t="s">
        <v>10</v>
      </c>
      <c r="N118" s="19">
        <v>29710</v>
      </c>
      <c r="O118" s="22" t="s">
        <v>1849</v>
      </c>
      <c r="P118" s="22" t="s">
        <v>1850</v>
      </c>
      <c r="Q118" s="22" t="s">
        <v>478</v>
      </c>
    </row>
    <row r="119" spans="1:17" ht="30" customHeight="1" thickBot="1" x14ac:dyDescent="0.3">
      <c r="A119" s="12" t="s">
        <v>1679</v>
      </c>
      <c r="B119" s="12" t="s">
        <v>2825</v>
      </c>
      <c r="C119" s="12" t="s">
        <v>2206</v>
      </c>
      <c r="D119" s="12"/>
      <c r="E119" s="12"/>
      <c r="F119" s="12"/>
      <c r="G119" s="12" t="s">
        <v>426</v>
      </c>
      <c r="H119" s="12" t="s">
        <v>431</v>
      </c>
      <c r="I119" s="12" t="s">
        <v>428</v>
      </c>
      <c r="J119" s="12" t="s">
        <v>1881</v>
      </c>
      <c r="K119" s="12" t="s">
        <v>1882</v>
      </c>
      <c r="L119" s="14" t="s">
        <v>1883</v>
      </c>
      <c r="M119" s="12" t="s">
        <v>189</v>
      </c>
      <c r="N119" s="19">
        <v>32707</v>
      </c>
      <c r="O119" s="22" t="s">
        <v>2719</v>
      </c>
      <c r="P119" s="22" t="s">
        <v>1884</v>
      </c>
      <c r="Q119" s="22" t="s">
        <v>479</v>
      </c>
    </row>
    <row r="120" spans="1:17" ht="30" customHeight="1" thickBot="1" x14ac:dyDescent="0.3">
      <c r="A120" s="12" t="s">
        <v>1082</v>
      </c>
      <c r="B120" s="12" t="s">
        <v>1082</v>
      </c>
      <c r="C120" s="15" t="s">
        <v>2207</v>
      </c>
      <c r="D120" s="12"/>
      <c r="E120" s="12"/>
      <c r="F120" s="12"/>
      <c r="G120" s="12" t="s">
        <v>441</v>
      </c>
      <c r="H120" s="12"/>
      <c r="I120" s="12"/>
      <c r="J120" s="12"/>
      <c r="K120" s="12" t="s">
        <v>1601</v>
      </c>
      <c r="L120" s="25" t="s">
        <v>176</v>
      </c>
      <c r="M120" s="12" t="s">
        <v>10</v>
      </c>
      <c r="N120" s="19">
        <v>29576</v>
      </c>
      <c r="O120" s="22" t="s">
        <v>1602</v>
      </c>
      <c r="P120" s="22" t="s">
        <v>1603</v>
      </c>
      <c r="Q120" s="22" t="s">
        <v>479</v>
      </c>
    </row>
    <row r="121" spans="1:17" ht="30" customHeight="1" thickBot="1" x14ac:dyDescent="0.3">
      <c r="A121" s="12" t="s">
        <v>949</v>
      </c>
      <c r="B121" s="12" t="s">
        <v>949</v>
      </c>
      <c r="C121" s="12" t="s">
        <v>2207</v>
      </c>
      <c r="D121" s="12"/>
      <c r="E121" s="12"/>
      <c r="F121" s="12"/>
      <c r="G121" s="12" t="s">
        <v>443</v>
      </c>
      <c r="H121" s="12"/>
      <c r="I121" s="12"/>
      <c r="J121" s="12"/>
      <c r="K121" s="12" t="s">
        <v>1182</v>
      </c>
      <c r="L121" s="12" t="s">
        <v>1173</v>
      </c>
      <c r="M121" s="12" t="s">
        <v>10</v>
      </c>
      <c r="N121" s="19">
        <v>29464</v>
      </c>
      <c r="O121" s="22" t="s">
        <v>1183</v>
      </c>
      <c r="P121" s="22" t="s">
        <v>1184</v>
      </c>
      <c r="Q121" s="22" t="s">
        <v>479</v>
      </c>
    </row>
    <row r="122" spans="1:17" ht="30" customHeight="1" thickBot="1" x14ac:dyDescent="0.3">
      <c r="A122" s="12" t="s">
        <v>570</v>
      </c>
      <c r="B122" s="12" t="s">
        <v>570</v>
      </c>
      <c r="C122" s="12" t="s">
        <v>2924</v>
      </c>
      <c r="D122" s="12" t="s">
        <v>2925</v>
      </c>
      <c r="E122" s="12"/>
      <c r="F122" s="12"/>
      <c r="G122" s="12"/>
      <c r="H122" s="12"/>
      <c r="I122" s="12"/>
      <c r="J122" s="12"/>
      <c r="K122" s="12" t="s">
        <v>580</v>
      </c>
      <c r="L122" s="12" t="s">
        <v>581</v>
      </c>
      <c r="M122" s="12" t="s">
        <v>16</v>
      </c>
      <c r="N122" s="19">
        <v>76053</v>
      </c>
      <c r="O122" s="22" t="s">
        <v>582</v>
      </c>
      <c r="P122" s="22" t="s">
        <v>607</v>
      </c>
      <c r="Q122" s="22" t="s">
        <v>478</v>
      </c>
    </row>
    <row r="123" spans="1:17" ht="30" customHeight="1" thickBot="1" x14ac:dyDescent="0.3">
      <c r="A123" s="12" t="s">
        <v>1661</v>
      </c>
      <c r="B123" s="12" t="s">
        <v>1661</v>
      </c>
      <c r="C123" s="12" t="s">
        <v>2206</v>
      </c>
      <c r="D123" s="12"/>
      <c r="E123" s="12"/>
      <c r="F123" s="12"/>
      <c r="G123" s="12" t="s">
        <v>426</v>
      </c>
      <c r="H123" s="12" t="s">
        <v>431</v>
      </c>
      <c r="I123" s="12" t="s">
        <v>428</v>
      </c>
      <c r="J123" s="12">
        <v>50</v>
      </c>
      <c r="K123" s="12" t="s">
        <v>1815</v>
      </c>
      <c r="L123" s="12" t="s">
        <v>54</v>
      </c>
      <c r="M123" s="12" t="s">
        <v>10</v>
      </c>
      <c r="N123" s="19">
        <v>29550</v>
      </c>
      <c r="O123" s="22" t="s">
        <v>1816</v>
      </c>
      <c r="P123" s="22" t="s">
        <v>1817</v>
      </c>
      <c r="Q123" s="22" t="s">
        <v>479</v>
      </c>
    </row>
    <row r="124" spans="1:17" ht="30" customHeight="1" thickBot="1" x14ac:dyDescent="0.3">
      <c r="A124" s="12" t="s">
        <v>1671</v>
      </c>
      <c r="B124" s="12" t="s">
        <v>1671</v>
      </c>
      <c r="C124" s="12" t="s">
        <v>486</v>
      </c>
      <c r="D124" s="12"/>
      <c r="E124" s="12"/>
      <c r="F124" s="12"/>
      <c r="G124" s="12" t="s">
        <v>426</v>
      </c>
      <c r="H124" s="12"/>
      <c r="I124" s="12"/>
      <c r="J124" s="12"/>
      <c r="K124" s="12" t="s">
        <v>1851</v>
      </c>
      <c r="L124" s="12" t="s">
        <v>1852</v>
      </c>
      <c r="M124" s="12" t="s">
        <v>10</v>
      </c>
      <c r="N124" s="19">
        <v>29488</v>
      </c>
      <c r="O124" s="22" t="s">
        <v>1853</v>
      </c>
      <c r="P124" s="22" t="s">
        <v>1854</v>
      </c>
      <c r="Q124" s="22" t="s">
        <v>478</v>
      </c>
    </row>
    <row r="125" spans="1:17" ht="30" customHeight="1" thickBot="1" x14ac:dyDescent="0.3">
      <c r="A125" s="12" t="s">
        <v>2198</v>
      </c>
      <c r="B125" s="12" t="s">
        <v>2198</v>
      </c>
      <c r="C125" s="12" t="s">
        <v>2207</v>
      </c>
      <c r="D125" s="12"/>
      <c r="E125" s="12"/>
      <c r="F125" s="12"/>
      <c r="G125" s="12" t="s">
        <v>439</v>
      </c>
      <c r="H125" s="12"/>
      <c r="I125" s="12"/>
      <c r="J125" s="12"/>
      <c r="K125" s="12" t="s">
        <v>2202</v>
      </c>
      <c r="L125" s="12" t="s">
        <v>1226</v>
      </c>
      <c r="M125" s="12" t="s">
        <v>10</v>
      </c>
      <c r="N125" s="19">
        <v>29169</v>
      </c>
      <c r="O125" s="22" t="s">
        <v>13</v>
      </c>
      <c r="P125" s="22" t="s">
        <v>2203</v>
      </c>
      <c r="Q125" s="22" t="s">
        <v>479</v>
      </c>
    </row>
    <row r="126" spans="1:17" ht="30" customHeight="1" thickBot="1" x14ac:dyDescent="0.3">
      <c r="A126" s="12" t="s">
        <v>742</v>
      </c>
      <c r="B126" s="12" t="s">
        <v>742</v>
      </c>
      <c r="C126" s="12" t="s">
        <v>2207</v>
      </c>
      <c r="D126" s="12"/>
      <c r="E126" s="12"/>
      <c r="F126" s="12"/>
      <c r="G126" s="12" t="s">
        <v>426</v>
      </c>
      <c r="H126" s="12"/>
      <c r="I126" s="12"/>
      <c r="J126" s="12"/>
      <c r="K126" s="12" t="s">
        <v>1609</v>
      </c>
      <c r="L126" s="12" t="s">
        <v>50</v>
      </c>
      <c r="M126" s="12" t="s">
        <v>10</v>
      </c>
      <c r="N126" s="19">
        <v>29201</v>
      </c>
      <c r="O126" s="22" t="s">
        <v>750</v>
      </c>
      <c r="P126" s="22" t="s">
        <v>751</v>
      </c>
      <c r="Q126" s="22" t="s">
        <v>479</v>
      </c>
    </row>
    <row r="127" spans="1:17" ht="30" customHeight="1" thickBot="1" x14ac:dyDescent="0.3">
      <c r="A127" s="12" t="s">
        <v>742</v>
      </c>
      <c r="B127" s="12" t="s">
        <v>742</v>
      </c>
      <c r="C127" s="12" t="s">
        <v>2206</v>
      </c>
      <c r="D127" s="12"/>
      <c r="E127" s="12"/>
      <c r="F127" s="12"/>
      <c r="G127" s="12" t="s">
        <v>426</v>
      </c>
      <c r="H127" s="12" t="s">
        <v>747</v>
      </c>
      <c r="I127" s="12" t="s">
        <v>432</v>
      </c>
      <c r="J127" s="12" t="s">
        <v>748</v>
      </c>
      <c r="K127" s="12" t="s">
        <v>749</v>
      </c>
      <c r="L127" s="14" t="s">
        <v>50</v>
      </c>
      <c r="M127" s="12" t="s">
        <v>10</v>
      </c>
      <c r="N127" s="19">
        <v>29201</v>
      </c>
      <c r="O127" s="22" t="s">
        <v>750</v>
      </c>
      <c r="P127" s="22" t="s">
        <v>751</v>
      </c>
      <c r="Q127" s="22" t="s">
        <v>479</v>
      </c>
    </row>
    <row r="128" spans="1:17" ht="30" customHeight="1" thickBot="1" x14ac:dyDescent="0.3">
      <c r="A128" s="12" t="s">
        <v>656</v>
      </c>
      <c r="B128" s="12" t="s">
        <v>656</v>
      </c>
      <c r="C128" s="15" t="s">
        <v>2206</v>
      </c>
      <c r="D128" s="12"/>
      <c r="E128" s="12"/>
      <c r="F128" s="12"/>
      <c r="G128" s="17" t="s">
        <v>426</v>
      </c>
      <c r="H128" s="12" t="s">
        <v>429</v>
      </c>
      <c r="I128" s="12" t="s">
        <v>428</v>
      </c>
      <c r="J128" s="12" t="s">
        <v>657</v>
      </c>
      <c r="K128" s="12" t="s">
        <v>658</v>
      </c>
      <c r="L128" s="12" t="s">
        <v>14</v>
      </c>
      <c r="M128" s="12" t="s">
        <v>10</v>
      </c>
      <c r="N128" s="18">
        <v>29607</v>
      </c>
      <c r="O128" s="23" t="s">
        <v>659</v>
      </c>
      <c r="P128" s="23" t="s">
        <v>660</v>
      </c>
      <c r="Q128" s="23" t="s">
        <v>479</v>
      </c>
    </row>
    <row r="129" spans="1:17" ht="30" customHeight="1" thickBot="1" x14ac:dyDescent="0.3">
      <c r="A129" s="12" t="s">
        <v>1685</v>
      </c>
      <c r="B129" s="12" t="s">
        <v>1685</v>
      </c>
      <c r="C129" s="12" t="s">
        <v>2222</v>
      </c>
      <c r="D129" s="12"/>
      <c r="E129" s="12"/>
      <c r="F129" s="12"/>
      <c r="G129" s="13" t="s">
        <v>443</v>
      </c>
      <c r="H129" s="12"/>
      <c r="I129" s="12"/>
      <c r="J129" s="12"/>
      <c r="K129" s="12" t="s">
        <v>1906</v>
      </c>
      <c r="L129" s="12" t="s">
        <v>1907</v>
      </c>
      <c r="M129" s="12" t="s">
        <v>10</v>
      </c>
      <c r="N129" s="19">
        <v>29828</v>
      </c>
      <c r="O129" s="22" t="s">
        <v>1908</v>
      </c>
      <c r="P129" s="22" t="s">
        <v>1909</v>
      </c>
      <c r="Q129" s="22" t="s">
        <v>479</v>
      </c>
    </row>
    <row r="130" spans="1:17" ht="30" customHeight="1" thickBot="1" x14ac:dyDescent="0.3">
      <c r="A130" s="12" t="s">
        <v>1706</v>
      </c>
      <c r="B130" s="12" t="s">
        <v>1706</v>
      </c>
      <c r="C130" s="12" t="s">
        <v>2924</v>
      </c>
      <c r="D130" s="12" t="s">
        <v>2925</v>
      </c>
      <c r="E130" s="12"/>
      <c r="F130" s="12"/>
      <c r="G130" s="13"/>
      <c r="H130" s="12"/>
      <c r="I130" s="12"/>
      <c r="J130" s="12"/>
      <c r="K130" s="12" t="s">
        <v>1981</v>
      </c>
      <c r="L130" s="12" t="s">
        <v>1982</v>
      </c>
      <c r="M130" s="12" t="s">
        <v>16</v>
      </c>
      <c r="N130" s="19">
        <v>76248</v>
      </c>
      <c r="O130" s="22" t="s">
        <v>1983</v>
      </c>
      <c r="P130" s="22" t="s">
        <v>1984</v>
      </c>
      <c r="Q130" s="22" t="s">
        <v>479</v>
      </c>
    </row>
    <row r="131" spans="1:17" ht="30" customHeight="1" thickBot="1" x14ac:dyDescent="0.3">
      <c r="A131" s="12" t="s">
        <v>1618</v>
      </c>
      <c r="B131" s="12" t="s">
        <v>2851</v>
      </c>
      <c r="C131" s="15" t="s">
        <v>2210</v>
      </c>
      <c r="D131" s="12"/>
      <c r="E131" s="12"/>
      <c r="F131" s="12"/>
      <c r="G131" s="12" t="s">
        <v>903</v>
      </c>
      <c r="H131" s="12"/>
      <c r="I131" s="12"/>
      <c r="J131" s="12"/>
      <c r="K131" s="12" t="s">
        <v>1623</v>
      </c>
      <c r="L131" s="12" t="s">
        <v>1624</v>
      </c>
      <c r="M131" s="12" t="s">
        <v>1625</v>
      </c>
      <c r="N131" s="19">
        <v>26505</v>
      </c>
      <c r="O131" s="22" t="s">
        <v>1626</v>
      </c>
      <c r="P131" s="22" t="s">
        <v>1627</v>
      </c>
      <c r="Q131" s="22" t="s">
        <v>478</v>
      </c>
    </row>
    <row r="132" spans="1:17" ht="30" customHeight="1" thickBot="1" x14ac:dyDescent="0.3">
      <c r="A132" s="12" t="s">
        <v>794</v>
      </c>
      <c r="B132" s="12" t="s">
        <v>2817</v>
      </c>
      <c r="C132" s="15" t="s">
        <v>2215</v>
      </c>
      <c r="D132" s="12"/>
      <c r="E132" s="12"/>
      <c r="F132" s="12"/>
      <c r="G132" s="12"/>
      <c r="H132" s="12"/>
      <c r="I132" s="12"/>
      <c r="J132" s="12"/>
      <c r="K132" s="12" t="s">
        <v>824</v>
      </c>
      <c r="L132" s="25" t="s">
        <v>60</v>
      </c>
      <c r="M132" s="12" t="s">
        <v>10</v>
      </c>
      <c r="N132" s="19">
        <v>29732</v>
      </c>
      <c r="O132" s="22" t="s">
        <v>825</v>
      </c>
      <c r="P132" s="22" t="s">
        <v>826</v>
      </c>
      <c r="Q132" s="22" t="s">
        <v>479</v>
      </c>
    </row>
    <row r="133" spans="1:17" ht="30" customHeight="1" thickBot="1" x14ac:dyDescent="0.3">
      <c r="A133" s="12" t="s">
        <v>951</v>
      </c>
      <c r="B133" s="12" t="s">
        <v>951</v>
      </c>
      <c r="C133" s="12" t="s">
        <v>2207</v>
      </c>
      <c r="D133" s="12"/>
      <c r="E133" s="12"/>
      <c r="F133" s="12"/>
      <c r="G133" s="12" t="s">
        <v>426</v>
      </c>
      <c r="H133" s="12"/>
      <c r="I133" s="12"/>
      <c r="J133" s="12"/>
      <c r="K133" s="12" t="s">
        <v>1187</v>
      </c>
      <c r="L133" s="12" t="s">
        <v>31</v>
      </c>
      <c r="M133" s="12" t="s">
        <v>10</v>
      </c>
      <c r="N133" s="19">
        <v>29526</v>
      </c>
      <c r="O133" s="22" t="s">
        <v>1188</v>
      </c>
      <c r="P133" s="22" t="s">
        <v>1189</v>
      </c>
      <c r="Q133" s="22" t="s">
        <v>478</v>
      </c>
    </row>
    <row r="134" spans="1:17" ht="30" customHeight="1" thickBot="1" x14ac:dyDescent="0.3">
      <c r="A134" s="12" t="s">
        <v>2367</v>
      </c>
      <c r="B134" s="12" t="s">
        <v>2840</v>
      </c>
      <c r="C134" s="12" t="s">
        <v>2205</v>
      </c>
      <c r="D134" s="12"/>
      <c r="E134" s="12"/>
      <c r="F134" s="12"/>
      <c r="G134" s="12"/>
      <c r="H134" s="12"/>
      <c r="I134" s="12"/>
      <c r="J134" s="12"/>
      <c r="K134" s="12" t="s">
        <v>2492</v>
      </c>
      <c r="L134" s="25" t="s">
        <v>2053</v>
      </c>
      <c r="M134" s="12" t="s">
        <v>189</v>
      </c>
      <c r="N134" s="19">
        <v>32806</v>
      </c>
      <c r="O134" s="22" t="s">
        <v>2493</v>
      </c>
      <c r="P134" s="22" t="s">
        <v>2494</v>
      </c>
      <c r="Q134" s="22" t="s">
        <v>479</v>
      </c>
    </row>
    <row r="135" spans="1:17" ht="30" customHeight="1" thickBot="1" x14ac:dyDescent="0.3">
      <c r="A135" s="12" t="s">
        <v>2368</v>
      </c>
      <c r="B135" s="12" t="s">
        <v>2907</v>
      </c>
      <c r="C135" s="12" t="s">
        <v>2206</v>
      </c>
      <c r="D135" s="12"/>
      <c r="E135" s="12"/>
      <c r="F135" s="12"/>
      <c r="G135" s="12" t="s">
        <v>426</v>
      </c>
      <c r="H135" s="12" t="s">
        <v>434</v>
      </c>
      <c r="I135" s="12" t="s">
        <v>428</v>
      </c>
      <c r="J135" s="12" t="s">
        <v>2495</v>
      </c>
      <c r="K135" s="12" t="s">
        <v>2496</v>
      </c>
      <c r="L135" s="12" t="s">
        <v>61</v>
      </c>
      <c r="M135" s="12" t="s">
        <v>10</v>
      </c>
      <c r="N135" s="19">
        <v>29715</v>
      </c>
      <c r="O135" s="22" t="s">
        <v>2497</v>
      </c>
      <c r="P135" s="22" t="s">
        <v>2498</v>
      </c>
      <c r="Q135" s="22" t="s">
        <v>479</v>
      </c>
    </row>
    <row r="136" spans="1:17" ht="30" customHeight="1" thickBot="1" x14ac:dyDescent="0.3">
      <c r="A136" s="12" t="s">
        <v>2678</v>
      </c>
      <c r="B136" s="12" t="s">
        <v>2915</v>
      </c>
      <c r="C136" s="12" t="s">
        <v>2924</v>
      </c>
      <c r="D136" s="12" t="s">
        <v>2925</v>
      </c>
      <c r="E136" s="12"/>
      <c r="F136" s="12"/>
      <c r="G136" s="17"/>
      <c r="H136" s="12"/>
      <c r="I136" s="12"/>
      <c r="J136" s="12"/>
      <c r="K136" s="12" t="s">
        <v>2690</v>
      </c>
      <c r="L136" s="12" t="s">
        <v>2691</v>
      </c>
      <c r="M136" s="12" t="s">
        <v>590</v>
      </c>
      <c r="N136" s="18">
        <v>19958</v>
      </c>
      <c r="O136" s="23" t="s">
        <v>2692</v>
      </c>
      <c r="P136" s="23" t="s">
        <v>2693</v>
      </c>
      <c r="Q136" s="23" t="s">
        <v>479</v>
      </c>
    </row>
    <row r="137" spans="1:17" ht="30" customHeight="1" thickBot="1" x14ac:dyDescent="0.3">
      <c r="A137" s="12" t="s">
        <v>952</v>
      </c>
      <c r="B137" s="12" t="s">
        <v>952</v>
      </c>
      <c r="C137" s="12" t="s">
        <v>2207</v>
      </c>
      <c r="D137" s="12"/>
      <c r="E137" s="12"/>
      <c r="F137" s="12"/>
      <c r="G137" s="12" t="s">
        <v>426</v>
      </c>
      <c r="H137" s="12"/>
      <c r="I137" s="12"/>
      <c r="J137" s="12"/>
      <c r="K137" s="12" t="s">
        <v>1190</v>
      </c>
      <c r="L137" s="12" t="s">
        <v>49</v>
      </c>
      <c r="M137" s="12" t="s">
        <v>10</v>
      </c>
      <c r="N137" s="19">
        <v>29020</v>
      </c>
      <c r="O137" s="22" t="s">
        <v>1191</v>
      </c>
      <c r="P137" s="22" t="s">
        <v>1192</v>
      </c>
      <c r="Q137" s="22" t="s">
        <v>479</v>
      </c>
    </row>
    <row r="138" spans="1:17" ht="30" customHeight="1" thickBot="1" x14ac:dyDescent="0.3">
      <c r="A138" s="12" t="s">
        <v>953</v>
      </c>
      <c r="B138" s="12" t="s">
        <v>953</v>
      </c>
      <c r="C138" s="12" t="s">
        <v>2207</v>
      </c>
      <c r="D138" s="12"/>
      <c r="E138" s="12"/>
      <c r="F138" s="12"/>
      <c r="G138" s="12" t="s">
        <v>426</v>
      </c>
      <c r="H138" s="12"/>
      <c r="I138" s="12"/>
      <c r="J138" s="12"/>
      <c r="K138" s="12" t="s">
        <v>1193</v>
      </c>
      <c r="L138" s="12" t="s">
        <v>1194</v>
      </c>
      <c r="M138" s="12" t="s">
        <v>10</v>
      </c>
      <c r="N138" s="19">
        <v>29910</v>
      </c>
      <c r="O138" s="22" t="s">
        <v>1195</v>
      </c>
      <c r="P138" s="22" t="s">
        <v>1196</v>
      </c>
      <c r="Q138" s="22" t="s">
        <v>479</v>
      </c>
    </row>
    <row r="139" spans="1:17" ht="30" customHeight="1" thickBot="1" x14ac:dyDescent="0.3">
      <c r="A139" s="12" t="s">
        <v>954</v>
      </c>
      <c r="B139" s="12" t="s">
        <v>954</v>
      </c>
      <c r="C139" s="12" t="s">
        <v>2207</v>
      </c>
      <c r="D139" s="12"/>
      <c r="E139" s="12"/>
      <c r="F139" s="12"/>
      <c r="G139" s="12" t="s">
        <v>426</v>
      </c>
      <c r="H139" s="12"/>
      <c r="I139" s="12"/>
      <c r="J139" s="12"/>
      <c r="K139" s="12" t="s">
        <v>1197</v>
      </c>
      <c r="L139" s="12" t="s">
        <v>1173</v>
      </c>
      <c r="M139" s="12" t="s">
        <v>10</v>
      </c>
      <c r="N139" s="19">
        <v>29464</v>
      </c>
      <c r="O139" s="22" t="s">
        <v>1198</v>
      </c>
      <c r="P139" s="22" t="s">
        <v>1199</v>
      </c>
      <c r="Q139" s="22" t="s">
        <v>479</v>
      </c>
    </row>
    <row r="140" spans="1:17" ht="30" customHeight="1" thickBot="1" x14ac:dyDescent="0.3">
      <c r="A140" s="12" t="s">
        <v>2235</v>
      </c>
      <c r="B140" s="12" t="s">
        <v>2235</v>
      </c>
      <c r="C140" s="12" t="s">
        <v>2206</v>
      </c>
      <c r="D140" s="12"/>
      <c r="E140" s="12"/>
      <c r="F140" s="12"/>
      <c r="G140" s="12" t="s">
        <v>443</v>
      </c>
      <c r="H140" s="12" t="s">
        <v>429</v>
      </c>
      <c r="I140" s="12" t="s">
        <v>428</v>
      </c>
      <c r="J140" s="12" t="s">
        <v>2274</v>
      </c>
      <c r="K140" s="12" t="s">
        <v>2275</v>
      </c>
      <c r="L140" s="12" t="s">
        <v>1431</v>
      </c>
      <c r="M140" s="12" t="s">
        <v>10</v>
      </c>
      <c r="N140" s="19">
        <v>29687</v>
      </c>
      <c r="O140" s="22" t="s">
        <v>13</v>
      </c>
      <c r="P140" s="22" t="s">
        <v>2276</v>
      </c>
      <c r="Q140" s="22" t="s">
        <v>478</v>
      </c>
    </row>
    <row r="141" spans="1:17" ht="30" customHeight="1" thickBot="1" x14ac:dyDescent="0.3">
      <c r="A141" s="12" t="s">
        <v>2369</v>
      </c>
      <c r="B141" s="12" t="s">
        <v>2369</v>
      </c>
      <c r="C141" s="12" t="s">
        <v>2205</v>
      </c>
      <c r="D141" s="12"/>
      <c r="E141" s="12"/>
      <c r="F141" s="12"/>
      <c r="G141" s="13"/>
      <c r="H141" s="12"/>
      <c r="I141" s="12"/>
      <c r="J141" s="12"/>
      <c r="K141" s="12" t="s">
        <v>2499</v>
      </c>
      <c r="L141" s="14" t="s">
        <v>2500</v>
      </c>
      <c r="M141" s="12" t="s">
        <v>299</v>
      </c>
      <c r="N141" s="19">
        <v>43040</v>
      </c>
      <c r="O141" s="22" t="s">
        <v>2501</v>
      </c>
      <c r="P141" s="22" t="s">
        <v>2502</v>
      </c>
      <c r="Q141" s="22" t="s">
        <v>478</v>
      </c>
    </row>
    <row r="142" spans="1:17" ht="30" customHeight="1" thickBot="1" x14ac:dyDescent="0.3">
      <c r="A142" s="12" t="s">
        <v>360</v>
      </c>
      <c r="B142" s="12" t="s">
        <v>360</v>
      </c>
      <c r="C142" s="12" t="s">
        <v>2205</v>
      </c>
      <c r="D142" s="12"/>
      <c r="E142" s="12"/>
      <c r="F142" s="12"/>
      <c r="G142" s="12"/>
      <c r="H142" s="12"/>
      <c r="I142" s="12"/>
      <c r="J142" s="12"/>
      <c r="K142" s="12" t="s">
        <v>361</v>
      </c>
      <c r="L142" s="12" t="s">
        <v>362</v>
      </c>
      <c r="M142" s="12" t="s">
        <v>363</v>
      </c>
      <c r="N142" s="19">
        <v>18032</v>
      </c>
      <c r="O142" s="22" t="s">
        <v>364</v>
      </c>
      <c r="P142" s="22" t="s">
        <v>365</v>
      </c>
      <c r="Q142" s="22" t="s">
        <v>479</v>
      </c>
    </row>
    <row r="143" spans="1:17" ht="30" customHeight="1" thickBot="1" x14ac:dyDescent="0.3">
      <c r="A143" s="12" t="s">
        <v>955</v>
      </c>
      <c r="B143" s="12" t="s">
        <v>955</v>
      </c>
      <c r="C143" s="12" t="s">
        <v>2207</v>
      </c>
      <c r="D143" s="12"/>
      <c r="E143" s="12"/>
      <c r="F143" s="12"/>
      <c r="G143" s="13" t="s">
        <v>899</v>
      </c>
      <c r="H143" s="12"/>
      <c r="I143" s="12"/>
      <c r="J143" s="12"/>
      <c r="K143" s="12" t="s">
        <v>1200</v>
      </c>
      <c r="L143" s="14" t="s">
        <v>50</v>
      </c>
      <c r="M143" s="12" t="s">
        <v>10</v>
      </c>
      <c r="N143" s="19">
        <v>29206</v>
      </c>
      <c r="O143" s="22" t="s">
        <v>1201</v>
      </c>
      <c r="P143" s="22" t="s">
        <v>1202</v>
      </c>
      <c r="Q143" s="22" t="s">
        <v>479</v>
      </c>
    </row>
    <row r="144" spans="1:17" ht="30" customHeight="1" thickBot="1" x14ac:dyDescent="0.3">
      <c r="A144" s="12" t="s">
        <v>571</v>
      </c>
      <c r="B144" s="12" t="s">
        <v>571</v>
      </c>
      <c r="C144" s="12" t="s">
        <v>2205</v>
      </c>
      <c r="D144" s="12"/>
      <c r="E144" s="12"/>
      <c r="F144" s="12"/>
      <c r="G144" s="13"/>
      <c r="H144" s="12"/>
      <c r="I144" s="12"/>
      <c r="J144" s="12"/>
      <c r="K144" s="12" t="s">
        <v>583</v>
      </c>
      <c r="L144" s="12" t="s">
        <v>584</v>
      </c>
      <c r="M144" s="12" t="s">
        <v>189</v>
      </c>
      <c r="N144" s="19">
        <v>32259</v>
      </c>
      <c r="O144" s="22" t="s">
        <v>585</v>
      </c>
      <c r="P144" s="22" t="s">
        <v>608</v>
      </c>
      <c r="Q144" s="22" t="s">
        <v>478</v>
      </c>
    </row>
    <row r="145" spans="1:17" ht="30" customHeight="1" thickBot="1" x14ac:dyDescent="0.3">
      <c r="A145" s="12" t="s">
        <v>956</v>
      </c>
      <c r="B145" s="12" t="s">
        <v>956</v>
      </c>
      <c r="C145" s="12" t="s">
        <v>2207</v>
      </c>
      <c r="D145" s="12"/>
      <c r="E145" s="12"/>
      <c r="F145" s="12"/>
      <c r="G145" s="12" t="s">
        <v>426</v>
      </c>
      <c r="H145" s="12"/>
      <c r="I145" s="12"/>
      <c r="J145" s="12"/>
      <c r="K145" s="12" t="s">
        <v>1203</v>
      </c>
      <c r="L145" s="12" t="s">
        <v>50</v>
      </c>
      <c r="M145" s="12" t="s">
        <v>10</v>
      </c>
      <c r="N145" s="19">
        <v>29203</v>
      </c>
      <c r="O145" s="22" t="s">
        <v>13</v>
      </c>
      <c r="P145" s="22" t="s">
        <v>1204</v>
      </c>
      <c r="Q145" s="22" t="s">
        <v>479</v>
      </c>
    </row>
    <row r="146" spans="1:17" ht="30" customHeight="1" thickBot="1" x14ac:dyDescent="0.3">
      <c r="A146" s="12" t="s">
        <v>2341</v>
      </c>
      <c r="B146" s="12" t="s">
        <v>2341</v>
      </c>
      <c r="C146" s="15" t="s">
        <v>486</v>
      </c>
      <c r="D146" s="12"/>
      <c r="E146" s="12"/>
      <c r="F146" s="12"/>
      <c r="G146" s="12"/>
      <c r="H146" s="12"/>
      <c r="I146" s="12"/>
      <c r="J146" s="12"/>
      <c r="K146" s="12" t="s">
        <v>2400</v>
      </c>
      <c r="L146" s="25" t="s">
        <v>242</v>
      </c>
      <c r="M146" s="12" t="s">
        <v>10</v>
      </c>
      <c r="N146" s="19">
        <v>29532</v>
      </c>
      <c r="O146" s="22" t="s">
        <v>2401</v>
      </c>
      <c r="P146" s="22" t="s">
        <v>2402</v>
      </c>
      <c r="Q146" s="22" t="s">
        <v>479</v>
      </c>
    </row>
    <row r="147" spans="1:17" ht="30" customHeight="1" thickBot="1" x14ac:dyDescent="0.3">
      <c r="A147" s="12" t="s">
        <v>2370</v>
      </c>
      <c r="B147" s="12" t="s">
        <v>2370</v>
      </c>
      <c r="C147" s="15" t="s">
        <v>2205</v>
      </c>
      <c r="D147" s="12"/>
      <c r="E147" s="12"/>
      <c r="F147" s="12"/>
      <c r="G147" s="12"/>
      <c r="H147" s="12"/>
      <c r="I147" s="12"/>
      <c r="J147" s="12"/>
      <c r="K147" s="12" t="s">
        <v>2503</v>
      </c>
      <c r="L147" s="14" t="s">
        <v>2504</v>
      </c>
      <c r="M147" s="12" t="s">
        <v>45</v>
      </c>
      <c r="N147" s="19">
        <v>40055</v>
      </c>
      <c r="O147" s="22" t="s">
        <v>2505</v>
      </c>
      <c r="P147" s="22" t="s">
        <v>2506</v>
      </c>
      <c r="Q147" s="22" t="s">
        <v>479</v>
      </c>
    </row>
    <row r="148" spans="1:17" ht="30" customHeight="1" thickBot="1" x14ac:dyDescent="0.3">
      <c r="A148" s="12" t="s">
        <v>957</v>
      </c>
      <c r="B148" s="12" t="s">
        <v>957</v>
      </c>
      <c r="C148" s="12" t="s">
        <v>2207</v>
      </c>
      <c r="D148" s="12"/>
      <c r="E148" s="12"/>
      <c r="F148" s="12"/>
      <c r="G148" s="12" t="s">
        <v>2213</v>
      </c>
      <c r="H148" s="12"/>
      <c r="I148" s="12"/>
      <c r="J148" s="12"/>
      <c r="K148" s="12" t="s">
        <v>1205</v>
      </c>
      <c r="L148" s="25" t="s">
        <v>1206</v>
      </c>
      <c r="M148" s="12" t="s">
        <v>10</v>
      </c>
      <c r="N148" s="19">
        <v>29915</v>
      </c>
      <c r="O148" s="22" t="s">
        <v>1207</v>
      </c>
      <c r="P148" s="22" t="s">
        <v>1208</v>
      </c>
      <c r="Q148" s="22" t="s">
        <v>478</v>
      </c>
    </row>
    <row r="149" spans="1:17" ht="30" customHeight="1" thickBot="1" x14ac:dyDescent="0.3">
      <c r="A149" s="12" t="s">
        <v>2562</v>
      </c>
      <c r="B149" s="12" t="s">
        <v>2562</v>
      </c>
      <c r="C149" s="12" t="s">
        <v>2215</v>
      </c>
      <c r="D149" s="12"/>
      <c r="E149" s="12"/>
      <c r="F149" s="12"/>
      <c r="G149" s="12"/>
      <c r="H149" s="12"/>
      <c r="I149" s="12"/>
      <c r="J149" s="12"/>
      <c r="K149" s="12" t="s">
        <v>2585</v>
      </c>
      <c r="L149" s="12" t="s">
        <v>69</v>
      </c>
      <c r="M149" s="12" t="s">
        <v>10</v>
      </c>
      <c r="N149" s="19">
        <v>29642</v>
      </c>
      <c r="O149" s="22" t="s">
        <v>13</v>
      </c>
      <c r="P149" s="22" t="s">
        <v>2586</v>
      </c>
      <c r="Q149" s="22" t="s">
        <v>478</v>
      </c>
    </row>
    <row r="150" spans="1:17" ht="30" customHeight="1" thickBot="1" x14ac:dyDescent="0.3">
      <c r="A150" s="12" t="s">
        <v>62</v>
      </c>
      <c r="B150" s="12" t="s">
        <v>62</v>
      </c>
      <c r="C150" s="12" t="s">
        <v>2206</v>
      </c>
      <c r="D150" s="12"/>
      <c r="E150" s="12"/>
      <c r="F150" s="12"/>
      <c r="G150" s="12" t="s">
        <v>893</v>
      </c>
      <c r="H150" s="12" t="s">
        <v>429</v>
      </c>
      <c r="I150" s="12" t="s">
        <v>428</v>
      </c>
      <c r="J150" s="12">
        <v>25</v>
      </c>
      <c r="K150" s="12" t="s">
        <v>63</v>
      </c>
      <c r="L150" s="25" t="s">
        <v>48</v>
      </c>
      <c r="M150" s="12" t="s">
        <v>10</v>
      </c>
      <c r="N150" s="19">
        <v>29649</v>
      </c>
      <c r="O150" s="22" t="s">
        <v>13</v>
      </c>
      <c r="P150" s="22" t="s">
        <v>64</v>
      </c>
      <c r="Q150" s="22" t="s">
        <v>478</v>
      </c>
    </row>
    <row r="151" spans="1:17" ht="30" customHeight="1" thickBot="1" x14ac:dyDescent="0.3">
      <c r="A151" s="12" t="s">
        <v>682</v>
      </c>
      <c r="B151" s="12" t="s">
        <v>2813</v>
      </c>
      <c r="C151" s="12" t="s">
        <v>2206</v>
      </c>
      <c r="D151" s="12"/>
      <c r="E151" s="12"/>
      <c r="F151" s="12"/>
      <c r="G151" s="13" t="s">
        <v>426</v>
      </c>
      <c r="H151" s="12" t="s">
        <v>431</v>
      </c>
      <c r="I151" s="12" t="s">
        <v>432</v>
      </c>
      <c r="J151" s="12" t="s">
        <v>694</v>
      </c>
      <c r="K151" s="12" t="s">
        <v>695</v>
      </c>
      <c r="L151" s="14" t="s">
        <v>159</v>
      </c>
      <c r="M151" s="12" t="s">
        <v>35</v>
      </c>
      <c r="N151" s="19">
        <v>30919</v>
      </c>
      <c r="O151" s="22" t="s">
        <v>696</v>
      </c>
      <c r="P151" s="22" t="s">
        <v>697</v>
      </c>
      <c r="Q151" s="22" t="s">
        <v>479</v>
      </c>
    </row>
    <row r="152" spans="1:17" ht="30" customHeight="1" thickBot="1" x14ac:dyDescent="0.3">
      <c r="A152" s="12" t="s">
        <v>1662</v>
      </c>
      <c r="B152" s="12" t="s">
        <v>2823</v>
      </c>
      <c r="C152" s="12" t="s">
        <v>2206</v>
      </c>
      <c r="D152" s="12"/>
      <c r="E152" s="12"/>
      <c r="F152" s="12"/>
      <c r="G152" s="12" t="s">
        <v>441</v>
      </c>
      <c r="H152" s="12" t="s">
        <v>427</v>
      </c>
      <c r="I152" s="12" t="s">
        <v>428</v>
      </c>
      <c r="J152" s="12" t="s">
        <v>1818</v>
      </c>
      <c r="K152" s="12" t="s">
        <v>1819</v>
      </c>
      <c r="L152" s="25" t="s">
        <v>19</v>
      </c>
      <c r="M152" s="12" t="s">
        <v>10</v>
      </c>
      <c r="N152" s="19">
        <v>29303</v>
      </c>
      <c r="O152" s="22" t="s">
        <v>1820</v>
      </c>
      <c r="P152" s="22" t="s">
        <v>1821</v>
      </c>
      <c r="Q152" s="22" t="s">
        <v>478</v>
      </c>
    </row>
    <row r="153" spans="1:17" ht="30" customHeight="1" thickBot="1" x14ac:dyDescent="0.3">
      <c r="A153" s="12" t="s">
        <v>629</v>
      </c>
      <c r="B153" s="12" t="s">
        <v>629</v>
      </c>
      <c r="C153" s="12" t="s">
        <v>2205</v>
      </c>
      <c r="D153" s="12"/>
      <c r="E153" s="12"/>
      <c r="F153" s="12"/>
      <c r="G153" s="12"/>
      <c r="H153" s="12"/>
      <c r="I153" s="12"/>
      <c r="J153" s="12"/>
      <c r="K153" s="12" t="s">
        <v>631</v>
      </c>
      <c r="L153" s="12" t="s">
        <v>632</v>
      </c>
      <c r="M153" s="12" t="s">
        <v>363</v>
      </c>
      <c r="N153" s="19">
        <v>17543</v>
      </c>
      <c r="O153" s="22" t="s">
        <v>633</v>
      </c>
      <c r="P153" s="22" t="s">
        <v>634</v>
      </c>
      <c r="Q153" s="22" t="s">
        <v>479</v>
      </c>
    </row>
    <row r="154" spans="1:17" ht="30" customHeight="1" thickBot="1" x14ac:dyDescent="0.3">
      <c r="A154" s="12" t="s">
        <v>1649</v>
      </c>
      <c r="B154" s="12" t="s">
        <v>1649</v>
      </c>
      <c r="C154" s="12" t="s">
        <v>2205</v>
      </c>
      <c r="D154" s="12"/>
      <c r="E154" s="12"/>
      <c r="F154" s="12"/>
      <c r="G154" s="12"/>
      <c r="H154" s="12"/>
      <c r="I154" s="12"/>
      <c r="J154" s="12"/>
      <c r="K154" s="12" t="s">
        <v>1773</v>
      </c>
      <c r="L154" s="25" t="s">
        <v>1774</v>
      </c>
      <c r="M154" s="12" t="s">
        <v>183</v>
      </c>
      <c r="N154" s="19">
        <v>80132</v>
      </c>
      <c r="O154" s="22" t="s">
        <v>1775</v>
      </c>
      <c r="P154" s="22"/>
      <c r="Q154" s="22" t="s">
        <v>479</v>
      </c>
    </row>
    <row r="155" spans="1:17" ht="30" customHeight="1" thickBot="1" x14ac:dyDescent="0.3">
      <c r="A155" s="12" t="s">
        <v>2071</v>
      </c>
      <c r="B155" s="12" t="s">
        <v>2834</v>
      </c>
      <c r="C155" s="12" t="s">
        <v>2206</v>
      </c>
      <c r="D155" s="12"/>
      <c r="E155" s="12"/>
      <c r="F155" s="12"/>
      <c r="G155" s="12" t="s">
        <v>426</v>
      </c>
      <c r="H155" s="12" t="s">
        <v>434</v>
      </c>
      <c r="I155" s="12" t="s">
        <v>428</v>
      </c>
      <c r="J155" s="12" t="s">
        <v>2089</v>
      </c>
      <c r="K155" s="12" t="s">
        <v>2090</v>
      </c>
      <c r="L155" s="12" t="s">
        <v>14</v>
      </c>
      <c r="M155" s="12" t="s">
        <v>10</v>
      </c>
      <c r="N155" s="19">
        <v>29615</v>
      </c>
      <c r="O155" s="22" t="s">
        <v>2091</v>
      </c>
      <c r="P155" s="22" t="s">
        <v>2092</v>
      </c>
      <c r="Q155" s="22" t="s">
        <v>478</v>
      </c>
    </row>
    <row r="156" spans="1:17" ht="30" customHeight="1" thickBot="1" x14ac:dyDescent="0.3">
      <c r="A156" s="12" t="s">
        <v>272</v>
      </c>
      <c r="B156" s="12" t="s">
        <v>2769</v>
      </c>
      <c r="C156" s="12" t="s">
        <v>2206</v>
      </c>
      <c r="D156" s="12"/>
      <c r="E156" s="12"/>
      <c r="F156" s="12"/>
      <c r="G156" s="12" t="s">
        <v>426</v>
      </c>
      <c r="H156" s="12" t="s">
        <v>429</v>
      </c>
      <c r="I156" s="12" t="s">
        <v>432</v>
      </c>
      <c r="J156" s="12" t="s">
        <v>466</v>
      </c>
      <c r="K156" s="12" t="s">
        <v>65</v>
      </c>
      <c r="L156" s="12" t="s">
        <v>66</v>
      </c>
      <c r="M156" s="12" t="s">
        <v>67</v>
      </c>
      <c r="N156" s="19">
        <v>92129</v>
      </c>
      <c r="O156" s="22" t="s">
        <v>273</v>
      </c>
      <c r="P156" s="22" t="s">
        <v>68</v>
      </c>
      <c r="Q156" s="22" t="s">
        <v>479</v>
      </c>
    </row>
    <row r="157" spans="1:17" ht="30" customHeight="1" thickBot="1" x14ac:dyDescent="0.3">
      <c r="A157" s="12" t="s">
        <v>958</v>
      </c>
      <c r="B157" s="12" t="s">
        <v>958</v>
      </c>
      <c r="C157" s="15" t="s">
        <v>2207</v>
      </c>
      <c r="D157" s="12"/>
      <c r="E157" s="12"/>
      <c r="F157" s="12"/>
      <c r="G157" s="17" t="s">
        <v>426</v>
      </c>
      <c r="H157" s="12"/>
      <c r="I157" s="12"/>
      <c r="J157" s="12"/>
      <c r="K157" s="12" t="s">
        <v>1209</v>
      </c>
      <c r="L157" s="12" t="s">
        <v>1210</v>
      </c>
      <c r="M157" s="12" t="s">
        <v>10</v>
      </c>
      <c r="N157" s="18">
        <v>29536</v>
      </c>
      <c r="O157" s="23" t="s">
        <v>1211</v>
      </c>
      <c r="P157" s="23" t="s">
        <v>1212</v>
      </c>
      <c r="Q157" s="23" t="s">
        <v>479</v>
      </c>
    </row>
    <row r="158" spans="1:17" ht="30" customHeight="1" thickBot="1" x14ac:dyDescent="0.3">
      <c r="A158" s="12" t="s">
        <v>2371</v>
      </c>
      <c r="B158" s="12" t="s">
        <v>2371</v>
      </c>
      <c r="C158" s="15" t="s">
        <v>486</v>
      </c>
      <c r="D158" s="12"/>
      <c r="E158" s="12"/>
      <c r="F158" s="12"/>
      <c r="G158" s="12"/>
      <c r="H158" s="12"/>
      <c r="I158" s="12"/>
      <c r="J158" s="12"/>
      <c r="K158" s="12" t="s">
        <v>2507</v>
      </c>
      <c r="L158" s="25" t="s">
        <v>2508</v>
      </c>
      <c r="M158" s="12" t="s">
        <v>10</v>
      </c>
      <c r="N158" s="19">
        <v>29565</v>
      </c>
      <c r="O158" s="22" t="s">
        <v>2509</v>
      </c>
      <c r="P158" s="22" t="s">
        <v>2510</v>
      </c>
      <c r="Q158" s="22" t="s">
        <v>479</v>
      </c>
    </row>
    <row r="159" spans="1:17" ht="30" customHeight="1" thickBot="1" x14ac:dyDescent="0.3">
      <c r="A159" s="12" t="s">
        <v>366</v>
      </c>
      <c r="B159" s="12" t="s">
        <v>366</v>
      </c>
      <c r="C159" s="12" t="s">
        <v>2205</v>
      </c>
      <c r="D159" s="12"/>
      <c r="E159" s="12"/>
      <c r="F159" s="12"/>
      <c r="G159" s="12"/>
      <c r="H159" s="12"/>
      <c r="I159" s="12"/>
      <c r="J159" s="12"/>
      <c r="K159" s="12" t="s">
        <v>361</v>
      </c>
      <c r="L159" s="12" t="s">
        <v>362</v>
      </c>
      <c r="M159" s="12" t="s">
        <v>363</v>
      </c>
      <c r="N159" s="19">
        <v>18032</v>
      </c>
      <c r="O159" s="22" t="s">
        <v>367</v>
      </c>
      <c r="P159" s="22" t="s">
        <v>365</v>
      </c>
      <c r="Q159" s="22" t="s">
        <v>479</v>
      </c>
    </row>
    <row r="160" spans="1:17" ht="30" customHeight="1" thickBot="1" x14ac:dyDescent="0.3">
      <c r="A160" s="12" t="s">
        <v>959</v>
      </c>
      <c r="B160" s="12" t="s">
        <v>959</v>
      </c>
      <c r="C160" s="12" t="s">
        <v>2207</v>
      </c>
      <c r="D160" s="12"/>
      <c r="E160" s="12"/>
      <c r="F160" s="12"/>
      <c r="G160" s="12" t="s">
        <v>2214</v>
      </c>
      <c r="H160" s="12"/>
      <c r="I160" s="12"/>
      <c r="J160" s="12"/>
      <c r="K160" s="12" t="s">
        <v>1213</v>
      </c>
      <c r="L160" s="12" t="s">
        <v>31</v>
      </c>
      <c r="M160" s="12" t="s">
        <v>10</v>
      </c>
      <c r="N160" s="19">
        <v>29526</v>
      </c>
      <c r="O160" s="22" t="s">
        <v>1214</v>
      </c>
      <c r="P160" s="22" t="s">
        <v>1215</v>
      </c>
      <c r="Q160" s="22" t="s">
        <v>479</v>
      </c>
    </row>
    <row r="161" spans="1:17" ht="30" customHeight="1" thickBot="1" x14ac:dyDescent="0.3">
      <c r="A161" s="12" t="s">
        <v>960</v>
      </c>
      <c r="B161" s="12" t="s">
        <v>960</v>
      </c>
      <c r="C161" s="12" t="s">
        <v>2207</v>
      </c>
      <c r="D161" s="12"/>
      <c r="E161" s="12"/>
      <c r="F161" s="12"/>
      <c r="G161" s="12" t="s">
        <v>443</v>
      </c>
      <c r="H161" s="12"/>
      <c r="I161" s="12"/>
      <c r="J161" s="12"/>
      <c r="K161" s="12" t="s">
        <v>1216</v>
      </c>
      <c r="L161" s="12" t="s">
        <v>787</v>
      </c>
      <c r="M161" s="12" t="s">
        <v>10</v>
      </c>
      <c r="N161" s="19">
        <v>29410</v>
      </c>
      <c r="O161" s="22" t="s">
        <v>1217</v>
      </c>
      <c r="P161" s="22" t="s">
        <v>1218</v>
      </c>
      <c r="Q161" s="22" t="s">
        <v>479</v>
      </c>
    </row>
    <row r="162" spans="1:17" ht="30" customHeight="1" thickBot="1" x14ac:dyDescent="0.3">
      <c r="A162" s="12" t="s">
        <v>743</v>
      </c>
      <c r="B162" s="12" t="s">
        <v>743</v>
      </c>
      <c r="C162" s="12" t="s">
        <v>2206</v>
      </c>
      <c r="D162" s="12"/>
      <c r="E162" s="12"/>
      <c r="F162" s="12"/>
      <c r="G162" s="12" t="s">
        <v>894</v>
      </c>
      <c r="H162" s="12" t="s">
        <v>434</v>
      </c>
      <c r="I162" s="12" t="s">
        <v>432</v>
      </c>
      <c r="J162" s="12" t="s">
        <v>752</v>
      </c>
      <c r="K162" s="12" t="s">
        <v>753</v>
      </c>
      <c r="L162" s="25" t="s">
        <v>754</v>
      </c>
      <c r="M162" s="12" t="s">
        <v>67</v>
      </c>
      <c r="N162" s="19">
        <v>94114</v>
      </c>
      <c r="O162" s="22" t="s">
        <v>755</v>
      </c>
      <c r="P162" s="22" t="s">
        <v>756</v>
      </c>
      <c r="Q162" s="22" t="s">
        <v>478</v>
      </c>
    </row>
    <row r="163" spans="1:17" ht="30" customHeight="1" thickBot="1" x14ac:dyDescent="0.3">
      <c r="A163" s="12" t="s">
        <v>2710</v>
      </c>
      <c r="B163" s="12" t="s">
        <v>2710</v>
      </c>
      <c r="C163" s="12" t="s">
        <v>486</v>
      </c>
      <c r="D163" s="12"/>
      <c r="E163" s="12"/>
      <c r="F163" s="12"/>
      <c r="G163" s="17"/>
      <c r="H163" s="12"/>
      <c r="I163" s="12"/>
      <c r="J163" s="12"/>
      <c r="K163" s="12" t="s">
        <v>2731</v>
      </c>
      <c r="L163" s="12" t="s">
        <v>2732</v>
      </c>
      <c r="M163" s="12" t="s">
        <v>10</v>
      </c>
      <c r="N163" s="18">
        <v>29477</v>
      </c>
      <c r="O163" s="23" t="s">
        <v>13</v>
      </c>
      <c r="P163" s="23" t="s">
        <v>2733</v>
      </c>
      <c r="Q163" s="23" t="s">
        <v>479</v>
      </c>
    </row>
    <row r="164" spans="1:17" ht="30" customHeight="1" thickBot="1" x14ac:dyDescent="0.3">
      <c r="A164" s="12" t="s">
        <v>368</v>
      </c>
      <c r="B164" s="12" t="s">
        <v>368</v>
      </c>
      <c r="C164" s="12" t="s">
        <v>2206</v>
      </c>
      <c r="D164" s="12"/>
      <c r="E164" s="12"/>
      <c r="F164" s="12"/>
      <c r="G164" s="12" t="s">
        <v>426</v>
      </c>
      <c r="H164" s="12" t="s">
        <v>434</v>
      </c>
      <c r="I164" s="12" t="s">
        <v>432</v>
      </c>
      <c r="J164" s="12" t="s">
        <v>435</v>
      </c>
      <c r="K164" s="12" t="s">
        <v>369</v>
      </c>
      <c r="L164" s="12" t="s">
        <v>50</v>
      </c>
      <c r="M164" s="12" t="s">
        <v>10</v>
      </c>
      <c r="N164" s="19">
        <v>29223</v>
      </c>
      <c r="O164" s="22" t="s">
        <v>370</v>
      </c>
      <c r="P164" s="22" t="s">
        <v>371</v>
      </c>
      <c r="Q164" s="22" t="s">
        <v>479</v>
      </c>
    </row>
    <row r="165" spans="1:17" ht="30" customHeight="1" thickBot="1" x14ac:dyDescent="0.3">
      <c r="A165" s="12" t="s">
        <v>274</v>
      </c>
      <c r="B165" s="12" t="s">
        <v>274</v>
      </c>
      <c r="C165" s="12" t="s">
        <v>2206</v>
      </c>
      <c r="D165" s="12"/>
      <c r="E165" s="12"/>
      <c r="F165" s="12"/>
      <c r="G165" s="12" t="s">
        <v>439</v>
      </c>
      <c r="H165" s="12" t="s">
        <v>429</v>
      </c>
      <c r="I165" s="12" t="s">
        <v>428</v>
      </c>
      <c r="J165" s="12" t="s">
        <v>467</v>
      </c>
      <c r="K165" s="12" t="s">
        <v>275</v>
      </c>
      <c r="L165" s="12" t="s">
        <v>50</v>
      </c>
      <c r="M165" s="12" t="s">
        <v>10</v>
      </c>
      <c r="N165" s="19">
        <v>29203</v>
      </c>
      <c r="O165" s="22" t="s">
        <v>276</v>
      </c>
      <c r="P165" s="22" t="s">
        <v>277</v>
      </c>
      <c r="Q165" s="22" t="s">
        <v>479</v>
      </c>
    </row>
    <row r="166" spans="1:17" ht="30" customHeight="1" thickBot="1" x14ac:dyDescent="0.3">
      <c r="A166" s="12" t="s">
        <v>961</v>
      </c>
      <c r="B166" s="12" t="s">
        <v>961</v>
      </c>
      <c r="C166" s="12" t="s">
        <v>2207</v>
      </c>
      <c r="D166" s="12"/>
      <c r="E166" s="12"/>
      <c r="F166" s="12"/>
      <c r="G166" s="12" t="s">
        <v>426</v>
      </c>
      <c r="H166" s="12"/>
      <c r="I166" s="12"/>
      <c r="J166" s="12"/>
      <c r="K166" s="12" t="s">
        <v>1219</v>
      </c>
      <c r="L166" s="12" t="s">
        <v>69</v>
      </c>
      <c r="M166" s="12" t="s">
        <v>10</v>
      </c>
      <c r="N166" s="19">
        <v>29640</v>
      </c>
      <c r="O166" s="22" t="s">
        <v>1220</v>
      </c>
      <c r="P166" s="22" t="s">
        <v>1221</v>
      </c>
      <c r="Q166" s="22" t="s">
        <v>479</v>
      </c>
    </row>
    <row r="167" spans="1:17" ht="30" customHeight="1" thickBot="1" x14ac:dyDescent="0.3">
      <c r="A167" s="12" t="s">
        <v>1707</v>
      </c>
      <c r="B167" s="12" t="s">
        <v>1707</v>
      </c>
      <c r="C167" s="12" t="s">
        <v>2205</v>
      </c>
      <c r="D167" s="12"/>
      <c r="E167" s="12"/>
      <c r="F167" s="12"/>
      <c r="G167" s="12"/>
      <c r="H167" s="12"/>
      <c r="I167" s="12"/>
      <c r="J167" s="12"/>
      <c r="K167" s="12" t="s">
        <v>1985</v>
      </c>
      <c r="L167" s="14" t="s">
        <v>1986</v>
      </c>
      <c r="M167" s="12" t="s">
        <v>411</v>
      </c>
      <c r="N167" s="19">
        <v>85260</v>
      </c>
      <c r="O167" s="22" t="s">
        <v>1987</v>
      </c>
      <c r="P167" s="22" t="s">
        <v>1988</v>
      </c>
      <c r="Q167" s="22" t="s">
        <v>479</v>
      </c>
    </row>
    <row r="168" spans="1:17" ht="30" customHeight="1" thickBot="1" x14ac:dyDescent="0.3">
      <c r="A168" s="12" t="s">
        <v>962</v>
      </c>
      <c r="B168" s="12" t="s">
        <v>962</v>
      </c>
      <c r="C168" s="12" t="s">
        <v>2207</v>
      </c>
      <c r="D168" s="12"/>
      <c r="E168" s="12"/>
      <c r="F168" s="12"/>
      <c r="G168" s="12" t="s">
        <v>443</v>
      </c>
      <c r="H168" s="12"/>
      <c r="I168" s="12"/>
      <c r="J168" s="12"/>
      <c r="K168" s="12" t="s">
        <v>1222</v>
      </c>
      <c r="L168" s="12" t="s">
        <v>19</v>
      </c>
      <c r="M168" s="12" t="s">
        <v>10</v>
      </c>
      <c r="N168" s="19">
        <v>29306</v>
      </c>
      <c r="O168" s="22" t="s">
        <v>1223</v>
      </c>
      <c r="P168" s="22" t="s">
        <v>1224</v>
      </c>
      <c r="Q168" s="22" t="s">
        <v>479</v>
      </c>
    </row>
    <row r="169" spans="1:17" ht="30" customHeight="1" thickBot="1" x14ac:dyDescent="0.3">
      <c r="A169" s="12" t="s">
        <v>963</v>
      </c>
      <c r="B169" s="12" t="s">
        <v>963</v>
      </c>
      <c r="C169" s="12" t="s">
        <v>2207</v>
      </c>
      <c r="D169" s="12"/>
      <c r="E169" s="12"/>
      <c r="F169" s="12"/>
      <c r="G169" s="12" t="s">
        <v>465</v>
      </c>
      <c r="H169" s="12"/>
      <c r="I169" s="12"/>
      <c r="J169" s="12"/>
      <c r="K169" s="12" t="s">
        <v>1225</v>
      </c>
      <c r="L169" s="12" t="s">
        <v>1226</v>
      </c>
      <c r="M169" s="12" t="s">
        <v>10</v>
      </c>
      <c r="N169" s="19">
        <v>29170</v>
      </c>
      <c r="O169" s="22" t="s">
        <v>1227</v>
      </c>
      <c r="P169" s="22" t="s">
        <v>1228</v>
      </c>
      <c r="Q169" s="22" t="s">
        <v>479</v>
      </c>
    </row>
    <row r="170" spans="1:17" ht="30" customHeight="1" thickBot="1" x14ac:dyDescent="0.3">
      <c r="A170" s="12" t="s">
        <v>2342</v>
      </c>
      <c r="B170" s="12" t="s">
        <v>2342</v>
      </c>
      <c r="C170" s="15" t="s">
        <v>486</v>
      </c>
      <c r="D170" s="12"/>
      <c r="E170" s="12"/>
      <c r="F170" s="12"/>
      <c r="G170" s="12"/>
      <c r="H170" s="12"/>
      <c r="I170" s="12"/>
      <c r="J170" s="12"/>
      <c r="K170" s="12" t="s">
        <v>2403</v>
      </c>
      <c r="L170" s="25" t="s">
        <v>530</v>
      </c>
      <c r="M170" s="12" t="s">
        <v>10</v>
      </c>
      <c r="N170" s="19">
        <v>29832</v>
      </c>
      <c r="O170" s="22" t="s">
        <v>2404</v>
      </c>
      <c r="P170" s="22" t="s">
        <v>2405</v>
      </c>
      <c r="Q170" s="22" t="s">
        <v>479</v>
      </c>
    </row>
    <row r="171" spans="1:17" ht="30" customHeight="1" thickBot="1" x14ac:dyDescent="0.3">
      <c r="A171" s="12" t="s">
        <v>683</v>
      </c>
      <c r="B171" s="12" t="s">
        <v>683</v>
      </c>
      <c r="C171" s="12" t="s">
        <v>2206</v>
      </c>
      <c r="D171" s="12"/>
      <c r="E171" s="12"/>
      <c r="F171" s="12"/>
      <c r="G171" s="13" t="s">
        <v>465</v>
      </c>
      <c r="H171" s="12" t="s">
        <v>434</v>
      </c>
      <c r="I171" s="12" t="s">
        <v>428</v>
      </c>
      <c r="J171" s="12" t="s">
        <v>698</v>
      </c>
      <c r="K171" s="12" t="s">
        <v>699</v>
      </c>
      <c r="L171" s="12" t="s">
        <v>700</v>
      </c>
      <c r="M171" s="12" t="s">
        <v>10</v>
      </c>
      <c r="N171" s="19">
        <v>29061</v>
      </c>
      <c r="O171" s="22" t="s">
        <v>701</v>
      </c>
      <c r="P171" s="22" t="s">
        <v>702</v>
      </c>
      <c r="Q171" s="22" t="s">
        <v>479</v>
      </c>
    </row>
    <row r="172" spans="1:17" ht="30" customHeight="1" thickBot="1" x14ac:dyDescent="0.3">
      <c r="A172" s="12" t="s">
        <v>964</v>
      </c>
      <c r="B172" s="12" t="s">
        <v>964</v>
      </c>
      <c r="C172" s="12" t="s">
        <v>2207</v>
      </c>
      <c r="D172" s="12"/>
      <c r="E172" s="12"/>
      <c r="F172" s="12"/>
      <c r="G172" s="12" t="s">
        <v>465</v>
      </c>
      <c r="H172" s="12"/>
      <c r="I172" s="12"/>
      <c r="J172" s="12"/>
      <c r="K172" s="12" t="s">
        <v>1229</v>
      </c>
      <c r="L172" s="25" t="s">
        <v>50</v>
      </c>
      <c r="M172" s="12" t="s">
        <v>10</v>
      </c>
      <c r="N172" s="19">
        <v>29223</v>
      </c>
      <c r="O172" s="22" t="s">
        <v>1230</v>
      </c>
      <c r="P172" s="22" t="s">
        <v>1231</v>
      </c>
      <c r="Q172" s="22" t="s">
        <v>479</v>
      </c>
    </row>
    <row r="173" spans="1:17" ht="30" customHeight="1" thickBot="1" x14ac:dyDescent="0.3">
      <c r="A173" s="12" t="s">
        <v>2373</v>
      </c>
      <c r="B173" s="12" t="s">
        <v>2373</v>
      </c>
      <c r="C173" s="12" t="s">
        <v>2206</v>
      </c>
      <c r="D173" s="12"/>
      <c r="E173" s="12"/>
      <c r="F173" s="12"/>
      <c r="G173" s="12" t="s">
        <v>2515</v>
      </c>
      <c r="H173" s="12" t="s">
        <v>429</v>
      </c>
      <c r="I173" s="12" t="s">
        <v>428</v>
      </c>
      <c r="J173" s="12" t="s">
        <v>785</v>
      </c>
      <c r="K173" s="12" t="s">
        <v>2516</v>
      </c>
      <c r="L173" s="12" t="s">
        <v>2517</v>
      </c>
      <c r="M173" s="12" t="s">
        <v>222</v>
      </c>
      <c r="N173" s="19">
        <v>63146</v>
      </c>
      <c r="O173" s="22" t="s">
        <v>2518</v>
      </c>
      <c r="P173" s="22" t="s">
        <v>2519</v>
      </c>
      <c r="Q173" s="22" t="s">
        <v>478</v>
      </c>
    </row>
    <row r="174" spans="1:17" ht="30" customHeight="1" thickBot="1" x14ac:dyDescent="0.3">
      <c r="A174" s="12" t="s">
        <v>2374</v>
      </c>
      <c r="B174" s="12" t="s">
        <v>2374</v>
      </c>
      <c r="C174" s="12" t="s">
        <v>2205</v>
      </c>
      <c r="D174" s="12"/>
      <c r="E174" s="12"/>
      <c r="F174" s="12"/>
      <c r="G174" s="12"/>
      <c r="H174" s="12"/>
      <c r="I174" s="12"/>
      <c r="J174" s="12"/>
      <c r="K174" s="12" t="s">
        <v>2520</v>
      </c>
      <c r="L174" s="12" t="s">
        <v>2521</v>
      </c>
      <c r="M174" s="12" t="s">
        <v>183</v>
      </c>
      <c r="N174" s="19">
        <v>80209</v>
      </c>
      <c r="O174" s="22" t="s">
        <v>2522</v>
      </c>
      <c r="P174" s="22" t="s">
        <v>2523</v>
      </c>
      <c r="Q174" s="22" t="s">
        <v>479</v>
      </c>
    </row>
    <row r="175" spans="1:17" ht="30" customHeight="1" thickBot="1" x14ac:dyDescent="0.3">
      <c r="A175" s="12" t="s">
        <v>70</v>
      </c>
      <c r="B175" s="12" t="s">
        <v>70</v>
      </c>
      <c r="C175" s="15" t="s">
        <v>2206</v>
      </c>
      <c r="D175" s="12"/>
      <c r="E175" s="12"/>
      <c r="F175" s="12"/>
      <c r="G175" s="12" t="s">
        <v>465</v>
      </c>
      <c r="H175" s="12" t="s">
        <v>434</v>
      </c>
      <c r="I175" s="12" t="s">
        <v>432</v>
      </c>
      <c r="J175" s="12" t="s">
        <v>495</v>
      </c>
      <c r="K175" s="12" t="s">
        <v>71</v>
      </c>
      <c r="L175" s="14" t="s">
        <v>72</v>
      </c>
      <c r="M175" s="12" t="s">
        <v>10</v>
      </c>
      <c r="N175" s="19">
        <v>29016</v>
      </c>
      <c r="O175" s="22" t="s">
        <v>73</v>
      </c>
      <c r="P175" s="22" t="s">
        <v>74</v>
      </c>
      <c r="Q175" s="22" t="s">
        <v>479</v>
      </c>
    </row>
    <row r="176" spans="1:17" ht="90.75" thickBot="1" x14ac:dyDescent="0.3">
      <c r="A176" s="12" t="s">
        <v>909</v>
      </c>
      <c r="B176" s="12" t="s">
        <v>909</v>
      </c>
      <c r="C176" s="15" t="s">
        <v>2206</v>
      </c>
      <c r="D176" s="12"/>
      <c r="E176" s="12"/>
      <c r="F176" s="12"/>
      <c r="G176" s="12" t="s">
        <v>465</v>
      </c>
      <c r="H176" s="12" t="s">
        <v>434</v>
      </c>
      <c r="I176" s="12" t="s">
        <v>428</v>
      </c>
      <c r="J176" s="12">
        <v>50</v>
      </c>
      <c r="K176" s="12" t="s">
        <v>911</v>
      </c>
      <c r="L176" s="12" t="s">
        <v>154</v>
      </c>
      <c r="M176" s="12" t="s">
        <v>10</v>
      </c>
      <c r="N176" s="19">
        <v>29803</v>
      </c>
      <c r="O176" s="22" t="s">
        <v>912</v>
      </c>
      <c r="P176" s="22" t="s">
        <v>913</v>
      </c>
      <c r="Q176" s="22" t="s">
        <v>479</v>
      </c>
    </row>
    <row r="177" spans="1:17" ht="52.5" thickBot="1" x14ac:dyDescent="0.3">
      <c r="A177" s="12" t="s">
        <v>75</v>
      </c>
      <c r="B177" s="12" t="s">
        <v>75</v>
      </c>
      <c r="C177" s="12" t="s">
        <v>2206</v>
      </c>
      <c r="D177" s="12"/>
      <c r="E177" s="12"/>
      <c r="F177" s="12"/>
      <c r="G177" s="12" t="s">
        <v>436</v>
      </c>
      <c r="H177" s="12" t="s">
        <v>434</v>
      </c>
      <c r="I177" s="12" t="s">
        <v>428</v>
      </c>
      <c r="J177" s="12">
        <v>20</v>
      </c>
      <c r="K177" s="12" t="s">
        <v>76</v>
      </c>
      <c r="L177" s="14" t="s">
        <v>77</v>
      </c>
      <c r="M177" s="12" t="s">
        <v>10</v>
      </c>
      <c r="N177" s="19">
        <v>29673</v>
      </c>
      <c r="O177" s="22" t="s">
        <v>13</v>
      </c>
      <c r="P177" s="22" t="s">
        <v>78</v>
      </c>
      <c r="Q177" s="22" t="s">
        <v>479</v>
      </c>
    </row>
    <row r="178" spans="1:17" ht="39.75" thickBot="1" x14ac:dyDescent="0.3">
      <c r="A178" s="15" t="s">
        <v>2072</v>
      </c>
      <c r="B178" s="12" t="s">
        <v>2072</v>
      </c>
      <c r="C178" s="12" t="s">
        <v>2206</v>
      </c>
      <c r="D178" s="12"/>
      <c r="E178" s="12"/>
      <c r="F178" s="12"/>
      <c r="G178" s="12" t="s">
        <v>2214</v>
      </c>
      <c r="H178" s="12" t="s">
        <v>429</v>
      </c>
      <c r="I178" s="12" t="s">
        <v>428</v>
      </c>
      <c r="J178" s="12" t="s">
        <v>2093</v>
      </c>
      <c r="K178" s="12" t="s">
        <v>2094</v>
      </c>
      <c r="L178" s="12" t="s">
        <v>915</v>
      </c>
      <c r="M178" s="12" t="s">
        <v>10</v>
      </c>
      <c r="N178" s="19">
        <v>29445</v>
      </c>
      <c r="O178" s="22" t="s">
        <v>2095</v>
      </c>
      <c r="P178" s="22" t="s">
        <v>2096</v>
      </c>
      <c r="Q178" s="22" t="s">
        <v>479</v>
      </c>
    </row>
    <row r="179" spans="1:17" ht="167.25" thickBot="1" x14ac:dyDescent="0.3">
      <c r="A179" s="12" t="s">
        <v>322</v>
      </c>
      <c r="B179" s="12" t="s">
        <v>2852</v>
      </c>
      <c r="C179" s="15" t="s">
        <v>2206</v>
      </c>
      <c r="D179" s="12"/>
      <c r="E179" s="12"/>
      <c r="F179" s="12"/>
      <c r="G179" s="12" t="s">
        <v>426</v>
      </c>
      <c r="H179" s="12" t="s">
        <v>427</v>
      </c>
      <c r="I179" s="12" t="s">
        <v>428</v>
      </c>
      <c r="J179" s="12">
        <v>65</v>
      </c>
      <c r="K179" s="12" t="s">
        <v>323</v>
      </c>
      <c r="L179" s="14" t="s">
        <v>324</v>
      </c>
      <c r="M179" s="12" t="s">
        <v>325</v>
      </c>
      <c r="N179" s="19">
        <v>49401</v>
      </c>
      <c r="O179" s="22" t="s">
        <v>326</v>
      </c>
      <c r="P179" s="22" t="s">
        <v>327</v>
      </c>
      <c r="Q179" s="22" t="s">
        <v>479</v>
      </c>
    </row>
    <row r="180" spans="1:17" ht="167.25" thickBot="1" x14ac:dyDescent="0.3">
      <c r="A180" s="15" t="s">
        <v>712</v>
      </c>
      <c r="B180" s="12" t="s">
        <v>2815</v>
      </c>
      <c r="C180" s="12" t="s">
        <v>2206</v>
      </c>
      <c r="D180" s="12"/>
      <c r="E180" s="12"/>
      <c r="F180" s="12"/>
      <c r="G180" s="12" t="s">
        <v>426</v>
      </c>
      <c r="H180" s="12" t="s">
        <v>427</v>
      </c>
      <c r="I180" s="12" t="s">
        <v>428</v>
      </c>
      <c r="J180" s="12" t="s">
        <v>724</v>
      </c>
      <c r="K180" s="12" t="s">
        <v>725</v>
      </c>
      <c r="L180" s="12" t="s">
        <v>284</v>
      </c>
      <c r="M180" s="12" t="s">
        <v>10</v>
      </c>
      <c r="N180" s="19">
        <v>29045</v>
      </c>
      <c r="O180" s="22" t="s">
        <v>726</v>
      </c>
      <c r="P180" s="22" t="s">
        <v>727</v>
      </c>
      <c r="Q180" s="22" t="s">
        <v>479</v>
      </c>
    </row>
    <row r="181" spans="1:17" ht="27" thickBot="1" x14ac:dyDescent="0.3">
      <c r="A181" s="12" t="s">
        <v>2372</v>
      </c>
      <c r="B181" s="12" t="s">
        <v>2372</v>
      </c>
      <c r="C181" s="12" t="s">
        <v>2205</v>
      </c>
      <c r="D181" s="12"/>
      <c r="E181" s="12"/>
      <c r="F181" s="12"/>
      <c r="G181" s="12"/>
      <c r="H181" s="12"/>
      <c r="I181" s="12"/>
      <c r="J181" s="12"/>
      <c r="K181" s="12" t="s">
        <v>2511</v>
      </c>
      <c r="L181" s="14" t="s">
        <v>2512</v>
      </c>
      <c r="M181" s="12" t="s">
        <v>417</v>
      </c>
      <c r="N181" s="19">
        <v>10528</v>
      </c>
      <c r="O181" s="22" t="s">
        <v>2513</v>
      </c>
      <c r="P181" s="22" t="s">
        <v>2514</v>
      </c>
      <c r="Q181" s="22" t="s">
        <v>479</v>
      </c>
    </row>
    <row r="182" spans="1:17" ht="27" thickBot="1" x14ac:dyDescent="0.3">
      <c r="A182" s="12" t="s">
        <v>1708</v>
      </c>
      <c r="B182" s="12" t="s">
        <v>2829</v>
      </c>
      <c r="C182" s="12" t="s">
        <v>2205</v>
      </c>
      <c r="D182" s="12"/>
      <c r="E182" s="12"/>
      <c r="F182" s="12"/>
      <c r="G182" s="12"/>
      <c r="H182" s="12"/>
      <c r="I182" s="12"/>
      <c r="J182" s="12"/>
      <c r="K182" s="12" t="s">
        <v>1989</v>
      </c>
      <c r="L182" s="12" t="s">
        <v>1990</v>
      </c>
      <c r="M182" s="12" t="s">
        <v>222</v>
      </c>
      <c r="N182" s="19">
        <v>65807</v>
      </c>
      <c r="O182" s="22" t="s">
        <v>1991</v>
      </c>
      <c r="P182" s="22" t="s">
        <v>1992</v>
      </c>
      <c r="Q182" s="22" t="s">
        <v>479</v>
      </c>
    </row>
    <row r="183" spans="1:17" ht="167.25" thickBot="1" x14ac:dyDescent="0.3">
      <c r="A183" s="12" t="s">
        <v>79</v>
      </c>
      <c r="B183" s="12" t="s">
        <v>79</v>
      </c>
      <c r="C183" s="15" t="s">
        <v>2206</v>
      </c>
      <c r="D183" s="12"/>
      <c r="E183" s="12"/>
      <c r="F183" s="12"/>
      <c r="G183" s="12" t="s">
        <v>426</v>
      </c>
      <c r="H183" s="12" t="s">
        <v>429</v>
      </c>
      <c r="I183" s="12" t="s">
        <v>428</v>
      </c>
      <c r="J183" s="12">
        <v>90</v>
      </c>
      <c r="K183" s="12" t="s">
        <v>80</v>
      </c>
      <c r="L183" s="14" t="s">
        <v>81</v>
      </c>
      <c r="M183" s="12" t="s">
        <v>35</v>
      </c>
      <c r="N183" s="19">
        <v>31021</v>
      </c>
      <c r="O183" s="22" t="s">
        <v>82</v>
      </c>
      <c r="P183" s="22" t="s">
        <v>83</v>
      </c>
      <c r="Q183" s="22" t="s">
        <v>479</v>
      </c>
    </row>
    <row r="184" spans="1:17" ht="167.25" thickBot="1" x14ac:dyDescent="0.3">
      <c r="A184" s="12" t="s">
        <v>1709</v>
      </c>
      <c r="B184" s="12" t="s">
        <v>2830</v>
      </c>
      <c r="C184" s="12" t="s">
        <v>2206</v>
      </c>
      <c r="D184" s="12"/>
      <c r="E184" s="12"/>
      <c r="F184" s="12"/>
      <c r="G184" s="12" t="s">
        <v>426</v>
      </c>
      <c r="H184" s="12" t="s">
        <v>433</v>
      </c>
      <c r="I184" s="12" t="s">
        <v>428</v>
      </c>
      <c r="J184" s="12">
        <v>75</v>
      </c>
      <c r="K184" s="12" t="s">
        <v>1993</v>
      </c>
      <c r="L184" s="25" t="s">
        <v>1194</v>
      </c>
      <c r="M184" s="12" t="s">
        <v>10</v>
      </c>
      <c r="N184" s="19">
        <v>29910</v>
      </c>
      <c r="O184" s="22" t="s">
        <v>1994</v>
      </c>
      <c r="P184" s="22" t="s">
        <v>1995</v>
      </c>
      <c r="Q184" s="22" t="s">
        <v>479</v>
      </c>
    </row>
    <row r="185" spans="1:17" ht="167.25" thickBot="1" x14ac:dyDescent="0.3">
      <c r="A185" s="12" t="s">
        <v>770</v>
      </c>
      <c r="B185" s="12" t="s">
        <v>770</v>
      </c>
      <c r="C185" s="12" t="s">
        <v>2207</v>
      </c>
      <c r="D185" s="12"/>
      <c r="E185" s="12"/>
      <c r="F185" s="12"/>
      <c r="G185" s="12" t="s">
        <v>426</v>
      </c>
      <c r="H185" s="12"/>
      <c r="I185" s="12"/>
      <c r="J185" s="12"/>
      <c r="K185" s="12" t="s">
        <v>775</v>
      </c>
      <c r="L185" s="12" t="s">
        <v>776</v>
      </c>
      <c r="M185" s="12" t="s">
        <v>10</v>
      </c>
      <c r="N185" s="19">
        <v>29349</v>
      </c>
      <c r="O185" s="22" t="s">
        <v>777</v>
      </c>
      <c r="P185" s="22" t="s">
        <v>778</v>
      </c>
      <c r="Q185" s="22" t="s">
        <v>479</v>
      </c>
    </row>
    <row r="186" spans="1:17" ht="154.5" thickBot="1" x14ac:dyDescent="0.3">
      <c r="A186" s="12" t="s">
        <v>770</v>
      </c>
      <c r="B186" s="12" t="s">
        <v>770</v>
      </c>
      <c r="C186" s="15" t="s">
        <v>2206</v>
      </c>
      <c r="D186" s="12"/>
      <c r="E186" s="12"/>
      <c r="F186" s="12"/>
      <c r="G186" s="12" t="s">
        <v>902</v>
      </c>
      <c r="H186" s="12" t="s">
        <v>427</v>
      </c>
      <c r="I186" s="12" t="s">
        <v>432</v>
      </c>
      <c r="J186" s="12" t="s">
        <v>774</v>
      </c>
      <c r="K186" s="12" t="s">
        <v>775</v>
      </c>
      <c r="L186" s="25" t="s">
        <v>776</v>
      </c>
      <c r="M186" s="12" t="s">
        <v>10</v>
      </c>
      <c r="N186" s="19">
        <v>29349</v>
      </c>
      <c r="O186" s="22" t="s">
        <v>777</v>
      </c>
      <c r="P186" s="22" t="s">
        <v>778</v>
      </c>
      <c r="Q186" s="22" t="s">
        <v>479</v>
      </c>
    </row>
    <row r="187" spans="1:17" ht="167.25" thickBot="1" x14ac:dyDescent="0.3">
      <c r="A187" s="12" t="s">
        <v>650</v>
      </c>
      <c r="B187" s="12" t="s">
        <v>2811</v>
      </c>
      <c r="C187" s="12" t="s">
        <v>2206</v>
      </c>
      <c r="D187" s="12"/>
      <c r="E187" s="12"/>
      <c r="F187" s="12"/>
      <c r="G187" s="12" t="s">
        <v>426</v>
      </c>
      <c r="H187" s="12" t="s">
        <v>434</v>
      </c>
      <c r="I187" s="12" t="s">
        <v>432</v>
      </c>
      <c r="J187" s="12" t="s">
        <v>651</v>
      </c>
      <c r="K187" s="12" t="s">
        <v>652</v>
      </c>
      <c r="L187" s="12" t="s">
        <v>653</v>
      </c>
      <c r="M187" s="12" t="s">
        <v>124</v>
      </c>
      <c r="N187" s="19">
        <v>22314</v>
      </c>
      <c r="O187" s="22" t="s">
        <v>654</v>
      </c>
      <c r="P187" s="22" t="s">
        <v>655</v>
      </c>
      <c r="Q187" s="22" t="s">
        <v>479</v>
      </c>
    </row>
    <row r="188" spans="1:17" ht="90.75" thickBot="1" x14ac:dyDescent="0.3">
      <c r="A188" s="12" t="s">
        <v>296</v>
      </c>
      <c r="B188" s="12" t="s">
        <v>296</v>
      </c>
      <c r="C188" s="12" t="s">
        <v>2206</v>
      </c>
      <c r="D188" s="12"/>
      <c r="E188" s="12"/>
      <c r="F188" s="12"/>
      <c r="G188" s="12" t="s">
        <v>465</v>
      </c>
      <c r="H188" s="12" t="s">
        <v>434</v>
      </c>
      <c r="I188" s="12" t="s">
        <v>428</v>
      </c>
      <c r="J188" s="12" t="s">
        <v>437</v>
      </c>
      <c r="K188" s="12" t="s">
        <v>297</v>
      </c>
      <c r="L188" s="12" t="s">
        <v>298</v>
      </c>
      <c r="M188" s="12" t="s">
        <v>299</v>
      </c>
      <c r="N188" s="19">
        <v>45405</v>
      </c>
      <c r="O188" s="22" t="s">
        <v>300</v>
      </c>
      <c r="P188" s="22" t="s">
        <v>301</v>
      </c>
      <c r="Q188" s="22" t="s">
        <v>479</v>
      </c>
    </row>
    <row r="189" spans="1:17" ht="116.25" thickBot="1" x14ac:dyDescent="0.3">
      <c r="A189" s="12" t="s">
        <v>965</v>
      </c>
      <c r="B189" s="12" t="s">
        <v>965</v>
      </c>
      <c r="C189" s="15" t="s">
        <v>2207</v>
      </c>
      <c r="D189" s="12"/>
      <c r="E189" s="12"/>
      <c r="F189" s="12"/>
      <c r="G189" s="12" t="s">
        <v>443</v>
      </c>
      <c r="H189" s="12"/>
      <c r="I189" s="12"/>
      <c r="J189" s="12"/>
      <c r="K189" s="12" t="s">
        <v>1232</v>
      </c>
      <c r="L189" s="14" t="s">
        <v>1233</v>
      </c>
      <c r="M189" s="12" t="s">
        <v>10</v>
      </c>
      <c r="N189" s="19">
        <v>29520</v>
      </c>
      <c r="O189" s="22" t="s">
        <v>1234</v>
      </c>
      <c r="P189" s="22" t="s">
        <v>1235</v>
      </c>
      <c r="Q189" s="22" t="s">
        <v>479</v>
      </c>
    </row>
    <row r="190" spans="1:17" ht="167.25" thickBot="1" x14ac:dyDescent="0.3">
      <c r="A190" s="12" t="s">
        <v>966</v>
      </c>
      <c r="B190" s="12" t="s">
        <v>2770</v>
      </c>
      <c r="C190" s="12" t="s">
        <v>2207</v>
      </c>
      <c r="D190" s="12"/>
      <c r="E190" s="12"/>
      <c r="F190" s="12"/>
      <c r="G190" s="12" t="s">
        <v>426</v>
      </c>
      <c r="H190" s="12"/>
      <c r="I190" s="12"/>
      <c r="J190" s="12"/>
      <c r="K190" s="12" t="s">
        <v>1236</v>
      </c>
      <c r="L190" s="25" t="s">
        <v>84</v>
      </c>
      <c r="M190" s="12" t="s">
        <v>10</v>
      </c>
      <c r="N190" s="19">
        <v>29486</v>
      </c>
      <c r="O190" s="22" t="s">
        <v>1237</v>
      </c>
      <c r="P190" s="22" t="s">
        <v>1238</v>
      </c>
      <c r="Q190" s="22" t="s">
        <v>479</v>
      </c>
    </row>
    <row r="191" spans="1:17" ht="167.25" thickBot="1" x14ac:dyDescent="0.3">
      <c r="A191" s="12" t="s">
        <v>480</v>
      </c>
      <c r="B191" s="12" t="s">
        <v>480</v>
      </c>
      <c r="C191" s="12" t="s">
        <v>2206</v>
      </c>
      <c r="D191" s="12"/>
      <c r="E191" s="12"/>
      <c r="F191" s="12"/>
      <c r="G191" s="17" t="s">
        <v>426</v>
      </c>
      <c r="H191" s="12" t="s">
        <v>431</v>
      </c>
      <c r="I191" s="12" t="s">
        <v>428</v>
      </c>
      <c r="J191" s="12" t="s">
        <v>481</v>
      </c>
      <c r="K191" s="12" t="s">
        <v>482</v>
      </c>
      <c r="L191" s="12" t="s">
        <v>483</v>
      </c>
      <c r="M191" s="12" t="s">
        <v>144</v>
      </c>
      <c r="N191" s="18">
        <v>53191</v>
      </c>
      <c r="O191" s="23" t="s">
        <v>484</v>
      </c>
      <c r="P191" s="23" t="s">
        <v>485</v>
      </c>
      <c r="Q191" s="23" t="s">
        <v>479</v>
      </c>
    </row>
    <row r="192" spans="1:17" ht="167.25" thickBot="1" x14ac:dyDescent="0.3">
      <c r="A192" s="12" t="s">
        <v>967</v>
      </c>
      <c r="B192" s="12" t="s">
        <v>967</v>
      </c>
      <c r="C192" s="12" t="s">
        <v>2207</v>
      </c>
      <c r="D192" s="12"/>
      <c r="E192" s="12"/>
      <c r="F192" s="12"/>
      <c r="G192" s="12" t="s">
        <v>426</v>
      </c>
      <c r="H192" s="12"/>
      <c r="I192" s="12"/>
      <c r="J192" s="12"/>
      <c r="K192" s="12" t="s">
        <v>1239</v>
      </c>
      <c r="L192" s="12" t="s">
        <v>14</v>
      </c>
      <c r="M192" s="12" t="s">
        <v>10</v>
      </c>
      <c r="N192" s="19">
        <v>29601</v>
      </c>
      <c r="O192" s="22" t="s">
        <v>1240</v>
      </c>
      <c r="P192" s="22" t="s">
        <v>1241</v>
      </c>
      <c r="Q192" s="22" t="s">
        <v>479</v>
      </c>
    </row>
    <row r="193" spans="1:21" s="10" customFormat="1" ht="15.75" thickBot="1" x14ac:dyDescent="0.3">
      <c r="A193" s="12" t="s">
        <v>2343</v>
      </c>
      <c r="B193" s="12" t="s">
        <v>2343</v>
      </c>
      <c r="C193" s="12" t="s">
        <v>486</v>
      </c>
      <c r="D193" s="12"/>
      <c r="E193" s="12"/>
      <c r="F193" s="12"/>
      <c r="G193" s="12"/>
      <c r="H193" s="12"/>
      <c r="I193" s="12"/>
      <c r="J193" s="12"/>
      <c r="K193" s="12" t="s">
        <v>2406</v>
      </c>
      <c r="L193" s="12" t="s">
        <v>15</v>
      </c>
      <c r="M193" s="12" t="s">
        <v>10</v>
      </c>
      <c r="N193" s="19">
        <v>29501</v>
      </c>
      <c r="O193" s="22" t="s">
        <v>2407</v>
      </c>
      <c r="P193" s="22" t="s">
        <v>2408</v>
      </c>
      <c r="Q193" s="22" t="s">
        <v>479</v>
      </c>
      <c r="S193"/>
      <c r="T193"/>
      <c r="U193"/>
    </row>
    <row r="194" spans="1:21" ht="15.75" thickBot="1" x14ac:dyDescent="0.3">
      <c r="A194" s="12" t="s">
        <v>2344</v>
      </c>
      <c r="B194" s="12" t="s">
        <v>2344</v>
      </c>
      <c r="C194" s="12" t="s">
        <v>486</v>
      </c>
      <c r="D194" s="12"/>
      <c r="E194" s="12"/>
      <c r="F194" s="12"/>
      <c r="G194" s="12"/>
      <c r="H194" s="12"/>
      <c r="I194" s="12"/>
      <c r="J194" s="12"/>
      <c r="K194" s="12" t="s">
        <v>2409</v>
      </c>
      <c r="L194" s="12" t="s">
        <v>2410</v>
      </c>
      <c r="M194" s="12" t="s">
        <v>10</v>
      </c>
      <c r="N194" s="19">
        <v>29583</v>
      </c>
      <c r="O194" s="22" t="s">
        <v>2411</v>
      </c>
      <c r="P194" s="22" t="s">
        <v>2412</v>
      </c>
      <c r="Q194" s="22" t="s">
        <v>479</v>
      </c>
      <c r="S194" s="10"/>
      <c r="T194" s="10"/>
      <c r="U194" s="10"/>
    </row>
    <row r="195" spans="1:21" ht="15.75" thickBot="1" x14ac:dyDescent="0.3">
      <c r="A195" s="12" t="s">
        <v>2345</v>
      </c>
      <c r="B195" s="12" t="s">
        <v>2345</v>
      </c>
      <c r="C195" s="12" t="s">
        <v>486</v>
      </c>
      <c r="D195" s="12"/>
      <c r="E195" s="12"/>
      <c r="F195" s="12"/>
      <c r="G195" s="13"/>
      <c r="H195" s="12"/>
      <c r="I195" s="12"/>
      <c r="J195" s="12"/>
      <c r="K195" s="12" t="s">
        <v>2413</v>
      </c>
      <c r="L195" s="12" t="s">
        <v>2414</v>
      </c>
      <c r="M195" s="12" t="s">
        <v>10</v>
      </c>
      <c r="N195" s="19">
        <v>29555</v>
      </c>
      <c r="O195" s="22" t="s">
        <v>2415</v>
      </c>
      <c r="P195" s="22" t="s">
        <v>2416</v>
      </c>
      <c r="Q195" s="22" t="s">
        <v>479</v>
      </c>
    </row>
    <row r="196" spans="1:21" ht="15.75" thickBot="1" x14ac:dyDescent="0.3">
      <c r="A196" s="12" t="s">
        <v>2346</v>
      </c>
      <c r="B196" s="12" t="s">
        <v>2346</v>
      </c>
      <c r="C196" s="12" t="s">
        <v>486</v>
      </c>
      <c r="D196" s="12"/>
      <c r="E196" s="12"/>
      <c r="F196" s="12"/>
      <c r="G196" s="12"/>
      <c r="H196" s="12"/>
      <c r="I196" s="12"/>
      <c r="J196" s="12"/>
      <c r="K196" s="12" t="s">
        <v>2417</v>
      </c>
      <c r="L196" s="12" t="s">
        <v>2418</v>
      </c>
      <c r="M196" s="12" t="s">
        <v>10</v>
      </c>
      <c r="N196" s="19">
        <v>29560</v>
      </c>
      <c r="O196" s="22" t="s">
        <v>2419</v>
      </c>
      <c r="P196" s="22" t="s">
        <v>2420</v>
      </c>
      <c r="Q196" s="22" t="s">
        <v>479</v>
      </c>
    </row>
    <row r="197" spans="1:21" ht="167.25" thickBot="1" x14ac:dyDescent="0.3">
      <c r="A197" s="12" t="s">
        <v>968</v>
      </c>
      <c r="B197" s="12" t="s">
        <v>968</v>
      </c>
      <c r="C197" s="12" t="s">
        <v>2207</v>
      </c>
      <c r="D197" s="12"/>
      <c r="E197" s="12"/>
      <c r="F197" s="12"/>
      <c r="G197" s="12" t="s">
        <v>426</v>
      </c>
      <c r="H197" s="12"/>
      <c r="I197" s="12"/>
      <c r="J197" s="12"/>
      <c r="K197" s="16" t="s">
        <v>1242</v>
      </c>
      <c r="L197" s="12" t="s">
        <v>1243</v>
      </c>
      <c r="M197" s="12" t="s">
        <v>10</v>
      </c>
      <c r="N197" s="19">
        <v>29693</v>
      </c>
      <c r="O197" s="22" t="s">
        <v>1244</v>
      </c>
      <c r="P197" s="22" t="s">
        <v>1245</v>
      </c>
      <c r="Q197" s="22" t="s">
        <v>479</v>
      </c>
    </row>
    <row r="198" spans="1:21" ht="167.25" thickBot="1" x14ac:dyDescent="0.3">
      <c r="A198" s="12" t="s">
        <v>969</v>
      </c>
      <c r="B198" s="12" t="s">
        <v>969</v>
      </c>
      <c r="C198" s="12" t="s">
        <v>2207</v>
      </c>
      <c r="D198" s="12"/>
      <c r="E198" s="12"/>
      <c r="F198" s="12"/>
      <c r="G198" s="12" t="s">
        <v>426</v>
      </c>
      <c r="H198" s="12"/>
      <c r="I198" s="12"/>
      <c r="J198" s="12"/>
      <c r="K198" s="12" t="s">
        <v>1246</v>
      </c>
      <c r="L198" s="12" t="s">
        <v>1180</v>
      </c>
      <c r="M198" s="12" t="s">
        <v>10</v>
      </c>
      <c r="N198" s="19">
        <v>29053</v>
      </c>
      <c r="O198" s="22" t="s">
        <v>1247</v>
      </c>
      <c r="P198" s="22" t="s">
        <v>1248</v>
      </c>
      <c r="Q198" s="22" t="s">
        <v>479</v>
      </c>
    </row>
    <row r="199" spans="1:21" ht="27" thickBot="1" x14ac:dyDescent="0.3">
      <c r="A199" s="12" t="s">
        <v>2375</v>
      </c>
      <c r="B199" s="12" t="s">
        <v>2908</v>
      </c>
      <c r="C199" s="12" t="s">
        <v>2205</v>
      </c>
      <c r="D199" s="12"/>
      <c r="E199" s="12"/>
      <c r="F199" s="12"/>
      <c r="G199" s="13"/>
      <c r="H199" s="12"/>
      <c r="I199" s="12"/>
      <c r="J199" s="12"/>
      <c r="K199" s="12" t="s">
        <v>2524</v>
      </c>
      <c r="L199" s="12" t="s">
        <v>2525</v>
      </c>
      <c r="M199" s="12" t="s">
        <v>222</v>
      </c>
      <c r="N199" s="19">
        <v>63126</v>
      </c>
      <c r="O199" s="22" t="s">
        <v>2526</v>
      </c>
      <c r="P199" s="22" t="s">
        <v>2527</v>
      </c>
      <c r="Q199" s="22" t="s">
        <v>478</v>
      </c>
    </row>
    <row r="200" spans="1:21" ht="78" thickBot="1" x14ac:dyDescent="0.3">
      <c r="A200" s="12" t="s">
        <v>2073</v>
      </c>
      <c r="B200" s="12" t="s">
        <v>2902</v>
      </c>
      <c r="C200" s="12" t="s">
        <v>2206</v>
      </c>
      <c r="D200" s="12"/>
      <c r="E200" s="12"/>
      <c r="F200" s="12"/>
      <c r="G200" s="12" t="s">
        <v>899</v>
      </c>
      <c r="H200" s="12" t="s">
        <v>434</v>
      </c>
      <c r="I200" s="12" t="s">
        <v>428</v>
      </c>
      <c r="J200" s="12" t="s">
        <v>785</v>
      </c>
      <c r="K200" s="12" t="s">
        <v>2097</v>
      </c>
      <c r="L200" s="12" t="s">
        <v>9</v>
      </c>
      <c r="M200" s="12" t="s">
        <v>10</v>
      </c>
      <c r="N200" s="19">
        <v>29406</v>
      </c>
      <c r="O200" s="22" t="s">
        <v>2098</v>
      </c>
      <c r="P200" s="22" t="s">
        <v>2099</v>
      </c>
      <c r="Q200" s="22" t="s">
        <v>479</v>
      </c>
    </row>
    <row r="201" spans="1:21" ht="27" thickBot="1" x14ac:dyDescent="0.3">
      <c r="A201" s="12" t="s">
        <v>2376</v>
      </c>
      <c r="B201" s="12" t="s">
        <v>2376</v>
      </c>
      <c r="C201" s="12" t="s">
        <v>2205</v>
      </c>
      <c r="D201" s="12"/>
      <c r="E201" s="12"/>
      <c r="F201" s="12"/>
      <c r="G201" s="13"/>
      <c r="H201" s="12"/>
      <c r="I201" s="12"/>
      <c r="J201" s="12"/>
      <c r="K201" s="12" t="s">
        <v>2528</v>
      </c>
      <c r="L201" s="12" t="s">
        <v>416</v>
      </c>
      <c r="M201" s="12" t="s">
        <v>417</v>
      </c>
      <c r="N201" s="19">
        <v>10016</v>
      </c>
      <c r="O201" s="22" t="s">
        <v>2529</v>
      </c>
      <c r="P201" s="22" t="s">
        <v>2530</v>
      </c>
      <c r="Q201" s="22" t="s">
        <v>479</v>
      </c>
    </row>
    <row r="202" spans="1:21" ht="27" thickBot="1" x14ac:dyDescent="0.3">
      <c r="A202" s="12" t="s">
        <v>1710</v>
      </c>
      <c r="B202" s="12" t="s">
        <v>1710</v>
      </c>
      <c r="C202" s="12" t="s">
        <v>2205</v>
      </c>
      <c r="D202" s="12"/>
      <c r="E202" s="12"/>
      <c r="F202" s="12"/>
      <c r="G202" s="13"/>
      <c r="H202" s="12"/>
      <c r="I202" s="12"/>
      <c r="J202" s="12"/>
      <c r="K202" s="12" t="s">
        <v>1996</v>
      </c>
      <c r="L202" s="12" t="s">
        <v>1997</v>
      </c>
      <c r="M202" s="12" t="s">
        <v>222</v>
      </c>
      <c r="N202" s="19">
        <v>63005</v>
      </c>
      <c r="O202" s="22" t="s">
        <v>1998</v>
      </c>
      <c r="P202" s="22" t="s">
        <v>1999</v>
      </c>
      <c r="Q202" s="22" t="s">
        <v>479</v>
      </c>
    </row>
    <row r="203" spans="1:21" ht="15.75" thickBot="1" x14ac:dyDescent="0.3">
      <c r="A203" s="12" t="s">
        <v>2347</v>
      </c>
      <c r="B203" s="12" t="s">
        <v>2347</v>
      </c>
      <c r="C203" s="12" t="s">
        <v>486</v>
      </c>
      <c r="D203" s="12"/>
      <c r="E203" s="12"/>
      <c r="F203" s="12"/>
      <c r="G203" s="12"/>
      <c r="H203" s="12"/>
      <c r="I203" s="12"/>
      <c r="J203" s="12"/>
      <c r="K203" s="12" t="s">
        <v>2421</v>
      </c>
      <c r="L203" s="12" t="s">
        <v>244</v>
      </c>
      <c r="M203" s="12" t="s">
        <v>10</v>
      </c>
      <c r="N203" s="19">
        <v>29440</v>
      </c>
      <c r="O203" s="22" t="s">
        <v>2422</v>
      </c>
      <c r="P203" s="22" t="s">
        <v>2423</v>
      </c>
      <c r="Q203" s="22" t="s">
        <v>479</v>
      </c>
    </row>
    <row r="204" spans="1:21" ht="167.25" thickBot="1" x14ac:dyDescent="0.3">
      <c r="A204" s="12" t="s">
        <v>86</v>
      </c>
      <c r="B204" s="12" t="s">
        <v>86</v>
      </c>
      <c r="C204" s="12" t="s">
        <v>2206</v>
      </c>
      <c r="D204" s="12"/>
      <c r="E204" s="12"/>
      <c r="F204" s="12"/>
      <c r="G204" s="12" t="s">
        <v>426</v>
      </c>
      <c r="H204" s="12" t="s">
        <v>427</v>
      </c>
      <c r="I204" s="12" t="s">
        <v>428</v>
      </c>
      <c r="J204" s="12">
        <v>30</v>
      </c>
      <c r="K204" s="16" t="s">
        <v>87</v>
      </c>
      <c r="L204" s="12" t="s">
        <v>88</v>
      </c>
      <c r="M204" s="12" t="s">
        <v>10</v>
      </c>
      <c r="N204" s="19">
        <v>29944</v>
      </c>
      <c r="O204" s="22" t="s">
        <v>89</v>
      </c>
      <c r="P204" s="22" t="s">
        <v>90</v>
      </c>
      <c r="Q204" s="22" t="s">
        <v>479</v>
      </c>
    </row>
    <row r="205" spans="1:21" ht="15.75" thickBot="1" x14ac:dyDescent="0.3">
      <c r="A205" s="12" t="s">
        <v>2348</v>
      </c>
      <c r="B205" s="12" t="s">
        <v>2853</v>
      </c>
      <c r="C205" s="15" t="s">
        <v>2215</v>
      </c>
      <c r="D205" s="12"/>
      <c r="E205" s="12"/>
      <c r="F205" s="12"/>
      <c r="G205" s="12"/>
      <c r="H205" s="12"/>
      <c r="I205" s="12"/>
      <c r="J205" s="12"/>
      <c r="K205" s="12" t="s">
        <v>2424</v>
      </c>
      <c r="L205" s="12" t="s">
        <v>85</v>
      </c>
      <c r="M205" s="12" t="s">
        <v>10</v>
      </c>
      <c r="N205" s="19">
        <v>29681</v>
      </c>
      <c r="O205" s="22" t="s">
        <v>2425</v>
      </c>
      <c r="P205" s="22" t="s">
        <v>2426</v>
      </c>
      <c r="Q205" s="22" t="s">
        <v>478</v>
      </c>
    </row>
    <row r="206" spans="1:21" ht="167.25" thickBot="1" x14ac:dyDescent="0.3">
      <c r="A206" s="12" t="s">
        <v>970</v>
      </c>
      <c r="B206" s="12" t="s">
        <v>970</v>
      </c>
      <c r="C206" s="12" t="s">
        <v>2207</v>
      </c>
      <c r="D206" s="12"/>
      <c r="E206" s="12"/>
      <c r="F206" s="12"/>
      <c r="G206" s="12" t="s">
        <v>426</v>
      </c>
      <c r="H206" s="12"/>
      <c r="I206" s="12"/>
      <c r="J206" s="12"/>
      <c r="K206" s="12" t="s">
        <v>1249</v>
      </c>
      <c r="L206" s="12" t="s">
        <v>1226</v>
      </c>
      <c r="M206" s="12" t="s">
        <v>10</v>
      </c>
      <c r="N206" s="19">
        <v>29072</v>
      </c>
      <c r="O206" s="22" t="s">
        <v>1250</v>
      </c>
      <c r="P206" s="22" t="s">
        <v>1251</v>
      </c>
      <c r="Q206" s="22" t="s">
        <v>479</v>
      </c>
    </row>
    <row r="207" spans="1:21" ht="167.25" thickBot="1" x14ac:dyDescent="0.3">
      <c r="A207" s="12" t="s">
        <v>971</v>
      </c>
      <c r="B207" s="12" t="s">
        <v>971</v>
      </c>
      <c r="C207" s="12" t="s">
        <v>2207</v>
      </c>
      <c r="D207" s="12"/>
      <c r="E207" s="12"/>
      <c r="F207" s="12"/>
      <c r="G207" s="13" t="s">
        <v>426</v>
      </c>
      <c r="H207" s="12"/>
      <c r="I207" s="12"/>
      <c r="J207" s="12"/>
      <c r="K207" s="12" t="s">
        <v>1252</v>
      </c>
      <c r="L207" s="12" t="s">
        <v>1226</v>
      </c>
      <c r="M207" s="12" t="s">
        <v>10</v>
      </c>
      <c r="N207" s="19">
        <v>29169</v>
      </c>
      <c r="O207" s="22" t="s">
        <v>1253</v>
      </c>
      <c r="P207" s="22" t="s">
        <v>1254</v>
      </c>
      <c r="Q207" s="22" t="s">
        <v>479</v>
      </c>
    </row>
    <row r="208" spans="1:21" ht="167.25" thickBot="1" x14ac:dyDescent="0.3">
      <c r="A208" s="12" t="s">
        <v>972</v>
      </c>
      <c r="B208" s="12" t="s">
        <v>972</v>
      </c>
      <c r="C208" s="12" t="s">
        <v>2207</v>
      </c>
      <c r="D208" s="12"/>
      <c r="E208" s="12"/>
      <c r="F208" s="12"/>
      <c r="G208" s="12" t="s">
        <v>426</v>
      </c>
      <c r="H208" s="12"/>
      <c r="I208" s="12"/>
      <c r="J208" s="12"/>
      <c r="K208" s="12" t="s">
        <v>1255</v>
      </c>
      <c r="L208" s="12" t="s">
        <v>50</v>
      </c>
      <c r="M208" s="12" t="s">
        <v>10</v>
      </c>
      <c r="N208" s="19">
        <v>29203</v>
      </c>
      <c r="O208" s="22" t="s">
        <v>1256</v>
      </c>
      <c r="P208" s="22" t="s">
        <v>1257</v>
      </c>
      <c r="Q208" s="22" t="s">
        <v>479</v>
      </c>
    </row>
    <row r="209" spans="1:17" ht="78" thickBot="1" x14ac:dyDescent="0.3">
      <c r="A209" s="12" t="s">
        <v>2631</v>
      </c>
      <c r="B209" s="12" t="s">
        <v>2631</v>
      </c>
      <c r="C209" s="12" t="s">
        <v>2222</v>
      </c>
      <c r="D209" s="12"/>
      <c r="E209" s="12"/>
      <c r="F209" s="12"/>
      <c r="G209" s="12" t="s">
        <v>899</v>
      </c>
      <c r="H209" s="12"/>
      <c r="I209" s="12"/>
      <c r="J209" s="12"/>
      <c r="K209" s="12" t="s">
        <v>2653</v>
      </c>
      <c r="L209" s="14" t="s">
        <v>2654</v>
      </c>
      <c r="M209" s="12" t="s">
        <v>10</v>
      </c>
      <c r="N209" s="19">
        <v>29510</v>
      </c>
      <c r="O209" s="22" t="s">
        <v>2655</v>
      </c>
      <c r="P209" s="22" t="s">
        <v>2656</v>
      </c>
      <c r="Q209" s="22" t="s">
        <v>479</v>
      </c>
    </row>
    <row r="210" spans="1:17" ht="27" thickBot="1" x14ac:dyDescent="0.3">
      <c r="A210" s="12" t="s">
        <v>91</v>
      </c>
      <c r="B210" s="12" t="s">
        <v>2854</v>
      </c>
      <c r="C210" s="12" t="s">
        <v>2924</v>
      </c>
      <c r="D210" s="12" t="s">
        <v>2925</v>
      </c>
      <c r="E210" s="12"/>
      <c r="F210" s="12"/>
      <c r="G210" s="12"/>
      <c r="H210" s="12"/>
      <c r="I210" s="12"/>
      <c r="J210" s="12"/>
      <c r="K210" s="12" t="s">
        <v>92</v>
      </c>
      <c r="L210" s="12" t="s">
        <v>93</v>
      </c>
      <c r="M210" s="12" t="s">
        <v>16</v>
      </c>
      <c r="N210" s="19">
        <v>75964</v>
      </c>
      <c r="O210" s="22" t="s">
        <v>94</v>
      </c>
      <c r="P210" s="22" t="s">
        <v>95</v>
      </c>
      <c r="Q210" s="22" t="s">
        <v>479</v>
      </c>
    </row>
    <row r="211" spans="1:17" ht="167.25" thickBot="1" x14ac:dyDescent="0.3">
      <c r="A211" s="12" t="s">
        <v>973</v>
      </c>
      <c r="B211" s="12" t="s">
        <v>973</v>
      </c>
      <c r="C211" s="12" t="s">
        <v>2207</v>
      </c>
      <c r="D211" s="12"/>
      <c r="E211" s="12"/>
      <c r="F211" s="12"/>
      <c r="G211" s="12" t="s">
        <v>426</v>
      </c>
      <c r="H211" s="12"/>
      <c r="I211" s="12"/>
      <c r="J211" s="12"/>
      <c r="K211" s="12" t="s">
        <v>1258</v>
      </c>
      <c r="L211" s="12" t="s">
        <v>14</v>
      </c>
      <c r="M211" s="12" t="s">
        <v>10</v>
      </c>
      <c r="N211" s="19">
        <v>29607</v>
      </c>
      <c r="O211" s="22" t="s">
        <v>1259</v>
      </c>
      <c r="P211" s="22" t="s">
        <v>1260</v>
      </c>
      <c r="Q211" s="22" t="s">
        <v>479</v>
      </c>
    </row>
    <row r="212" spans="1:17" ht="15.75" thickBot="1" x14ac:dyDescent="0.3">
      <c r="A212" s="12" t="s">
        <v>2349</v>
      </c>
      <c r="B212" s="12" t="s">
        <v>2349</v>
      </c>
      <c r="C212" s="15" t="s">
        <v>486</v>
      </c>
      <c r="D212" s="12"/>
      <c r="E212" s="12"/>
      <c r="F212" s="12"/>
      <c r="G212" s="12"/>
      <c r="H212" s="12"/>
      <c r="I212" s="12"/>
      <c r="J212" s="12"/>
      <c r="K212" s="12" t="s">
        <v>2427</v>
      </c>
      <c r="L212" s="25" t="s">
        <v>14</v>
      </c>
      <c r="M212" s="12" t="s">
        <v>10</v>
      </c>
      <c r="N212" s="19">
        <v>29602</v>
      </c>
      <c r="O212" s="22" t="s">
        <v>2428</v>
      </c>
      <c r="P212" s="22" t="s">
        <v>2429</v>
      </c>
      <c r="Q212" s="22" t="s">
        <v>479</v>
      </c>
    </row>
    <row r="213" spans="1:17" ht="167.25" thickBot="1" x14ac:dyDescent="0.3">
      <c r="A213" s="12" t="s">
        <v>1697</v>
      </c>
      <c r="B213" s="12" t="s">
        <v>1697</v>
      </c>
      <c r="C213" s="12" t="s">
        <v>2222</v>
      </c>
      <c r="D213" s="12"/>
      <c r="E213" s="12"/>
      <c r="F213" s="12"/>
      <c r="G213" s="12" t="s">
        <v>426</v>
      </c>
      <c r="H213" s="12"/>
      <c r="I213" s="12"/>
      <c r="J213" s="12"/>
      <c r="K213" s="12" t="s">
        <v>1950</v>
      </c>
      <c r="L213" s="12" t="s">
        <v>48</v>
      </c>
      <c r="M213" s="12" t="s">
        <v>10</v>
      </c>
      <c r="N213" s="19">
        <v>29649</v>
      </c>
      <c r="O213" s="22" t="s">
        <v>1951</v>
      </c>
      <c r="P213" s="22" t="s">
        <v>1952</v>
      </c>
      <c r="Q213" s="22" t="s">
        <v>479</v>
      </c>
    </row>
    <row r="214" spans="1:17" ht="154.5" thickBot="1" x14ac:dyDescent="0.3">
      <c r="A214" s="12" t="s">
        <v>974</v>
      </c>
      <c r="B214" s="12" t="s">
        <v>974</v>
      </c>
      <c r="C214" s="15" t="s">
        <v>2207</v>
      </c>
      <c r="D214" s="12"/>
      <c r="E214" s="12"/>
      <c r="F214" s="12"/>
      <c r="G214" s="12" t="s">
        <v>2216</v>
      </c>
      <c r="H214" s="12"/>
      <c r="I214" s="12"/>
      <c r="J214" s="12"/>
      <c r="K214" s="12" t="s">
        <v>1261</v>
      </c>
      <c r="L214" s="25" t="s">
        <v>1262</v>
      </c>
      <c r="M214" s="12" t="s">
        <v>10</v>
      </c>
      <c r="N214" s="19">
        <v>29161</v>
      </c>
      <c r="O214" s="22" t="s">
        <v>13</v>
      </c>
      <c r="P214" s="22" t="s">
        <v>1263</v>
      </c>
      <c r="Q214" s="22" t="s">
        <v>479</v>
      </c>
    </row>
    <row r="215" spans="1:17" ht="167.25" thickBot="1" x14ac:dyDescent="0.3">
      <c r="A215" s="12" t="s">
        <v>975</v>
      </c>
      <c r="B215" s="12" t="s">
        <v>975</v>
      </c>
      <c r="C215" s="12" t="s">
        <v>2207</v>
      </c>
      <c r="D215" s="12"/>
      <c r="E215" s="12"/>
      <c r="F215" s="12"/>
      <c r="G215" s="12" t="s">
        <v>426</v>
      </c>
      <c r="H215" s="12"/>
      <c r="I215" s="12"/>
      <c r="J215" s="12"/>
      <c r="K215" s="12" t="s">
        <v>1264</v>
      </c>
      <c r="L215" s="12" t="s">
        <v>14</v>
      </c>
      <c r="M215" s="12" t="s">
        <v>10</v>
      </c>
      <c r="N215" s="19">
        <v>29609</v>
      </c>
      <c r="O215" s="22" t="s">
        <v>1265</v>
      </c>
      <c r="P215" s="22" t="s">
        <v>1266</v>
      </c>
      <c r="Q215" s="22" t="s">
        <v>479</v>
      </c>
    </row>
    <row r="216" spans="1:17" ht="27" thickBot="1" x14ac:dyDescent="0.3">
      <c r="A216" s="12" t="s">
        <v>1711</v>
      </c>
      <c r="B216" s="12" t="s">
        <v>2831</v>
      </c>
      <c r="C216" s="12" t="s">
        <v>2205</v>
      </c>
      <c r="D216" s="12"/>
      <c r="E216" s="12"/>
      <c r="F216" s="12"/>
      <c r="G216" s="12"/>
      <c r="H216" s="12"/>
      <c r="I216" s="12"/>
      <c r="J216" s="12"/>
      <c r="K216" s="12" t="s">
        <v>2000</v>
      </c>
      <c r="L216" s="12" t="s">
        <v>2001</v>
      </c>
      <c r="M216" s="12" t="s">
        <v>16</v>
      </c>
      <c r="N216" s="19">
        <v>75161</v>
      </c>
      <c r="O216" s="22" t="s">
        <v>2002</v>
      </c>
      <c r="P216" s="22" t="s">
        <v>2003</v>
      </c>
      <c r="Q216" s="22" t="s">
        <v>479</v>
      </c>
    </row>
    <row r="217" spans="1:17" ht="78" thickBot="1" x14ac:dyDescent="0.3">
      <c r="A217" s="12" t="s">
        <v>976</v>
      </c>
      <c r="B217" s="12" t="s">
        <v>976</v>
      </c>
      <c r="C217" s="12" t="s">
        <v>2207</v>
      </c>
      <c r="D217" s="12"/>
      <c r="E217" s="12"/>
      <c r="F217" s="12"/>
      <c r="G217" s="12" t="s">
        <v>899</v>
      </c>
      <c r="H217" s="12"/>
      <c r="I217" s="12"/>
      <c r="J217" s="12"/>
      <c r="K217" s="12" t="s">
        <v>1267</v>
      </c>
      <c r="L217" s="12" t="s">
        <v>50</v>
      </c>
      <c r="M217" s="12" t="s">
        <v>10</v>
      </c>
      <c r="N217" s="19">
        <v>29204</v>
      </c>
      <c r="O217" s="22" t="s">
        <v>1268</v>
      </c>
      <c r="P217" s="22" t="s">
        <v>1269</v>
      </c>
      <c r="Q217" s="22" t="s">
        <v>479</v>
      </c>
    </row>
    <row r="218" spans="1:17" ht="167.25" thickBot="1" x14ac:dyDescent="0.3">
      <c r="A218" s="12" t="s">
        <v>977</v>
      </c>
      <c r="B218" s="12" t="s">
        <v>977</v>
      </c>
      <c r="C218" s="12" t="s">
        <v>2207</v>
      </c>
      <c r="D218" s="12"/>
      <c r="E218" s="12"/>
      <c r="F218" s="12"/>
      <c r="G218" s="13" t="s">
        <v>426</v>
      </c>
      <c r="H218" s="12"/>
      <c r="I218" s="12"/>
      <c r="J218" s="12"/>
      <c r="K218" s="12" t="s">
        <v>1270</v>
      </c>
      <c r="L218" s="12" t="s">
        <v>1271</v>
      </c>
      <c r="M218" s="12" t="s">
        <v>10</v>
      </c>
      <c r="N218" s="19">
        <v>29148</v>
      </c>
      <c r="O218" s="22" t="s">
        <v>1272</v>
      </c>
      <c r="P218" s="22" t="s">
        <v>1273</v>
      </c>
      <c r="Q218" s="22" t="s">
        <v>479</v>
      </c>
    </row>
    <row r="219" spans="1:17" ht="167.25" thickBot="1" x14ac:dyDescent="0.3">
      <c r="A219" s="12" t="s">
        <v>1638</v>
      </c>
      <c r="B219" s="12" t="s">
        <v>2855</v>
      </c>
      <c r="C219" s="12" t="s">
        <v>2207</v>
      </c>
      <c r="D219" s="12"/>
      <c r="E219" s="12"/>
      <c r="F219" s="12"/>
      <c r="G219" s="13" t="s">
        <v>426</v>
      </c>
      <c r="H219" s="12"/>
      <c r="I219" s="12"/>
      <c r="J219" s="12"/>
      <c r="K219" s="12" t="s">
        <v>1729</v>
      </c>
      <c r="L219" s="12" t="s">
        <v>1730</v>
      </c>
      <c r="M219" s="12" t="s">
        <v>10</v>
      </c>
      <c r="N219" s="19">
        <v>29384</v>
      </c>
      <c r="O219" s="22" t="s">
        <v>1731</v>
      </c>
      <c r="P219" s="22" t="s">
        <v>1732</v>
      </c>
      <c r="Q219" s="22" t="s">
        <v>479</v>
      </c>
    </row>
    <row r="220" spans="1:17" ht="167.25" thickBot="1" x14ac:dyDescent="0.3">
      <c r="A220" s="12" t="s">
        <v>978</v>
      </c>
      <c r="B220" s="12" t="s">
        <v>978</v>
      </c>
      <c r="C220" s="12" t="s">
        <v>2207</v>
      </c>
      <c r="D220" s="12"/>
      <c r="E220" s="12"/>
      <c r="F220" s="12"/>
      <c r="G220" s="13" t="s">
        <v>426</v>
      </c>
      <c r="H220" s="12"/>
      <c r="I220" s="12"/>
      <c r="J220" s="12"/>
      <c r="K220" s="12" t="s">
        <v>1274</v>
      </c>
      <c r="L220" s="12" t="s">
        <v>9</v>
      </c>
      <c r="M220" s="12" t="s">
        <v>10</v>
      </c>
      <c r="N220" s="19">
        <v>29403</v>
      </c>
      <c r="O220" s="22" t="s">
        <v>1275</v>
      </c>
      <c r="P220" s="22" t="s">
        <v>1276</v>
      </c>
      <c r="Q220" s="22" t="s">
        <v>479</v>
      </c>
    </row>
    <row r="221" spans="1:17" ht="167.25" thickBot="1" x14ac:dyDescent="0.3">
      <c r="A221" s="12" t="s">
        <v>979</v>
      </c>
      <c r="B221" s="12" t="s">
        <v>979</v>
      </c>
      <c r="C221" s="12" t="s">
        <v>2207</v>
      </c>
      <c r="D221" s="12"/>
      <c r="E221" s="12"/>
      <c r="F221" s="12"/>
      <c r="G221" s="12" t="s">
        <v>426</v>
      </c>
      <c r="H221" s="12"/>
      <c r="I221" s="12"/>
      <c r="J221" s="12"/>
      <c r="K221" s="12" t="s">
        <v>1277</v>
      </c>
      <c r="L221" s="12" t="s">
        <v>1278</v>
      </c>
      <c r="M221" s="12" t="s">
        <v>10</v>
      </c>
      <c r="N221" s="19">
        <v>29706</v>
      </c>
      <c r="O221" s="22" t="s">
        <v>1279</v>
      </c>
      <c r="P221" s="22" t="s">
        <v>1280</v>
      </c>
      <c r="Q221" s="22" t="s">
        <v>479</v>
      </c>
    </row>
    <row r="222" spans="1:17" ht="167.25" thickBot="1" x14ac:dyDescent="0.3">
      <c r="A222" s="12" t="s">
        <v>980</v>
      </c>
      <c r="B222" s="12" t="s">
        <v>980</v>
      </c>
      <c r="C222" s="15" t="s">
        <v>2207</v>
      </c>
      <c r="D222" s="12"/>
      <c r="E222" s="12"/>
      <c r="F222" s="12"/>
      <c r="G222" s="12" t="s">
        <v>426</v>
      </c>
      <c r="H222" s="12"/>
      <c r="I222" s="12"/>
      <c r="J222" s="12"/>
      <c r="K222" s="12" t="s">
        <v>1281</v>
      </c>
      <c r="L222" s="25" t="s">
        <v>50</v>
      </c>
      <c r="M222" s="12" t="s">
        <v>10</v>
      </c>
      <c r="N222" s="19">
        <v>29201</v>
      </c>
      <c r="O222" s="22" t="s">
        <v>1282</v>
      </c>
      <c r="P222" s="22" t="s">
        <v>1283</v>
      </c>
      <c r="Q222" s="22" t="s">
        <v>479</v>
      </c>
    </row>
    <row r="223" spans="1:17" ht="103.5" thickBot="1" x14ac:dyDescent="0.3">
      <c r="A223" s="12" t="s">
        <v>981</v>
      </c>
      <c r="B223" s="12" t="s">
        <v>2856</v>
      </c>
      <c r="C223" s="12" t="s">
        <v>2207</v>
      </c>
      <c r="D223" s="12"/>
      <c r="E223" s="12"/>
      <c r="F223" s="12"/>
      <c r="G223" s="12" t="s">
        <v>441</v>
      </c>
      <c r="H223" s="12"/>
      <c r="I223" s="12"/>
      <c r="J223" s="12"/>
      <c r="K223" s="16" t="s">
        <v>1284</v>
      </c>
      <c r="L223" s="12" t="s">
        <v>97</v>
      </c>
      <c r="M223" s="12" t="s">
        <v>10</v>
      </c>
      <c r="N223" s="19">
        <v>29072</v>
      </c>
      <c r="O223" s="22" t="s">
        <v>1285</v>
      </c>
      <c r="P223" s="22" t="s">
        <v>1286</v>
      </c>
      <c r="Q223" s="22" t="s">
        <v>479</v>
      </c>
    </row>
    <row r="224" spans="1:17" ht="167.25" thickBot="1" x14ac:dyDescent="0.3">
      <c r="A224" s="12" t="s">
        <v>98</v>
      </c>
      <c r="B224" s="12" t="s">
        <v>98</v>
      </c>
      <c r="C224" s="12" t="s">
        <v>2206</v>
      </c>
      <c r="D224" s="12"/>
      <c r="E224" s="12"/>
      <c r="F224" s="12"/>
      <c r="G224" s="12" t="s">
        <v>426</v>
      </c>
      <c r="H224" s="12" t="s">
        <v>434</v>
      </c>
      <c r="I224" s="12" t="s">
        <v>432</v>
      </c>
      <c r="J224" s="12" t="s">
        <v>617</v>
      </c>
      <c r="K224" s="12" t="s">
        <v>99</v>
      </c>
      <c r="L224" s="12" t="s">
        <v>100</v>
      </c>
      <c r="M224" s="12" t="s">
        <v>10</v>
      </c>
      <c r="N224" s="19">
        <v>29102</v>
      </c>
      <c r="O224" s="22" t="s">
        <v>13</v>
      </c>
      <c r="P224" s="22" t="s">
        <v>101</v>
      </c>
      <c r="Q224" s="22" t="s">
        <v>479</v>
      </c>
    </row>
    <row r="225" spans="1:17" ht="167.25" thickBot="1" x14ac:dyDescent="0.3">
      <c r="A225" s="12" t="s">
        <v>2377</v>
      </c>
      <c r="B225" s="12" t="s">
        <v>2377</v>
      </c>
      <c r="C225" s="15" t="s">
        <v>2206</v>
      </c>
      <c r="D225" s="12"/>
      <c r="E225" s="12"/>
      <c r="F225" s="12"/>
      <c r="G225" s="12" t="s">
        <v>426</v>
      </c>
      <c r="H225" s="12" t="s">
        <v>431</v>
      </c>
      <c r="I225" s="12" t="s">
        <v>432</v>
      </c>
      <c r="J225" s="12" t="s">
        <v>2531</v>
      </c>
      <c r="K225" s="12" t="s">
        <v>2532</v>
      </c>
      <c r="L225" s="12" t="s">
        <v>9</v>
      </c>
      <c r="M225" s="12" t="s">
        <v>10</v>
      </c>
      <c r="N225" s="19">
        <v>29414</v>
      </c>
      <c r="O225" s="22" t="s">
        <v>2533</v>
      </c>
      <c r="P225" s="22" t="s">
        <v>2534</v>
      </c>
      <c r="Q225" s="22" t="s">
        <v>479</v>
      </c>
    </row>
    <row r="226" spans="1:17" ht="167.25" thickBot="1" x14ac:dyDescent="0.3">
      <c r="A226" s="12" t="s">
        <v>2236</v>
      </c>
      <c r="B226" s="12" t="s">
        <v>2905</v>
      </c>
      <c r="C226" s="12" t="s">
        <v>2206</v>
      </c>
      <c r="D226" s="12"/>
      <c r="E226" s="12"/>
      <c r="F226" s="12"/>
      <c r="G226" s="13" t="s">
        <v>426</v>
      </c>
      <c r="H226" s="12" t="s">
        <v>431</v>
      </c>
      <c r="I226" s="12" t="s">
        <v>432</v>
      </c>
      <c r="J226" s="12">
        <v>170</v>
      </c>
      <c r="K226" s="12" t="s">
        <v>2277</v>
      </c>
      <c r="L226" s="12" t="s">
        <v>21</v>
      </c>
      <c r="M226" s="12" t="s">
        <v>10</v>
      </c>
      <c r="N226" s="19">
        <v>29621</v>
      </c>
      <c r="O226" s="22" t="s">
        <v>2278</v>
      </c>
      <c r="P226" s="22" t="s">
        <v>2279</v>
      </c>
      <c r="Q226" s="22" t="s">
        <v>479</v>
      </c>
    </row>
    <row r="227" spans="1:17" ht="78" thickBot="1" x14ac:dyDescent="0.3">
      <c r="A227" s="12" t="s">
        <v>982</v>
      </c>
      <c r="B227" s="12" t="s">
        <v>982</v>
      </c>
      <c r="C227" s="12" t="s">
        <v>2207</v>
      </c>
      <c r="D227" s="12"/>
      <c r="E227" s="12"/>
      <c r="F227" s="12"/>
      <c r="G227" s="12" t="s">
        <v>899</v>
      </c>
      <c r="H227" s="12"/>
      <c r="I227" s="12"/>
      <c r="J227" s="12"/>
      <c r="K227" s="12" t="s">
        <v>1287</v>
      </c>
      <c r="L227" s="12" t="s">
        <v>1288</v>
      </c>
      <c r="M227" s="12" t="s">
        <v>10</v>
      </c>
      <c r="N227" s="19">
        <v>29829</v>
      </c>
      <c r="O227" s="22" t="s">
        <v>1289</v>
      </c>
      <c r="P227" s="22" t="s">
        <v>1290</v>
      </c>
      <c r="Q227" s="22" t="s">
        <v>479</v>
      </c>
    </row>
    <row r="228" spans="1:17" ht="167.25" thickBot="1" x14ac:dyDescent="0.3">
      <c r="A228" s="12" t="s">
        <v>983</v>
      </c>
      <c r="B228" s="12" t="s">
        <v>983</v>
      </c>
      <c r="C228" s="15" t="s">
        <v>2207</v>
      </c>
      <c r="D228" s="12"/>
      <c r="E228" s="12"/>
      <c r="F228" s="12"/>
      <c r="G228" s="12" t="s">
        <v>426</v>
      </c>
      <c r="H228" s="12"/>
      <c r="I228" s="12"/>
      <c r="J228" s="12"/>
      <c r="K228" s="12" t="s">
        <v>1291</v>
      </c>
      <c r="L228" s="25" t="s">
        <v>1194</v>
      </c>
      <c r="M228" s="12" t="s">
        <v>10</v>
      </c>
      <c r="N228" s="19">
        <v>29910</v>
      </c>
      <c r="O228" s="22" t="s">
        <v>1292</v>
      </c>
      <c r="P228" s="22" t="s">
        <v>1293</v>
      </c>
      <c r="Q228" s="22" t="s">
        <v>479</v>
      </c>
    </row>
    <row r="229" spans="1:17" ht="167.25" thickBot="1" x14ac:dyDescent="0.3">
      <c r="A229" s="12" t="s">
        <v>2133</v>
      </c>
      <c r="B229" s="12" t="s">
        <v>2133</v>
      </c>
      <c r="C229" s="15" t="s">
        <v>2222</v>
      </c>
      <c r="D229" s="12"/>
      <c r="E229" s="12"/>
      <c r="F229" s="12"/>
      <c r="G229" s="12" t="s">
        <v>426</v>
      </c>
      <c r="H229" s="12"/>
      <c r="I229" s="12"/>
      <c r="J229" s="12"/>
      <c r="K229" s="12" t="s">
        <v>2148</v>
      </c>
      <c r="L229" s="14" t="s">
        <v>96</v>
      </c>
      <c r="M229" s="12" t="s">
        <v>10</v>
      </c>
      <c r="N229" s="19">
        <v>29928</v>
      </c>
      <c r="O229" s="22" t="s">
        <v>2149</v>
      </c>
      <c r="P229" s="22" t="s">
        <v>2150</v>
      </c>
      <c r="Q229" s="22" t="s">
        <v>479</v>
      </c>
    </row>
    <row r="230" spans="1:17" ht="167.25" thickBot="1" x14ac:dyDescent="0.3">
      <c r="A230" s="12" t="s">
        <v>984</v>
      </c>
      <c r="B230" s="12" t="s">
        <v>984</v>
      </c>
      <c r="C230" s="12" t="s">
        <v>2207</v>
      </c>
      <c r="D230" s="12"/>
      <c r="E230" s="12"/>
      <c r="F230" s="12"/>
      <c r="G230" s="12" t="s">
        <v>426</v>
      </c>
      <c r="H230" s="12"/>
      <c r="I230" s="12"/>
      <c r="J230" s="12"/>
      <c r="K230" s="12" t="s">
        <v>1294</v>
      </c>
      <c r="L230" s="12" t="s">
        <v>1295</v>
      </c>
      <c r="M230" s="12" t="s">
        <v>10</v>
      </c>
      <c r="N230" s="19">
        <v>29059</v>
      </c>
      <c r="O230" s="22" t="s">
        <v>1296</v>
      </c>
      <c r="P230" s="22" t="s">
        <v>1297</v>
      </c>
      <c r="Q230" s="22" t="s">
        <v>479</v>
      </c>
    </row>
    <row r="231" spans="1:17" ht="78" thickBot="1" x14ac:dyDescent="0.3">
      <c r="A231" s="12" t="s">
        <v>985</v>
      </c>
      <c r="B231" s="12" t="s">
        <v>985</v>
      </c>
      <c r="C231" s="15" t="s">
        <v>2207</v>
      </c>
      <c r="D231" s="12"/>
      <c r="E231" s="12"/>
      <c r="F231" s="12"/>
      <c r="G231" s="12" t="s">
        <v>899</v>
      </c>
      <c r="H231" s="12"/>
      <c r="I231" s="12"/>
      <c r="J231" s="12"/>
      <c r="K231" s="12" t="s">
        <v>1298</v>
      </c>
      <c r="L231" s="12" t="s">
        <v>1299</v>
      </c>
      <c r="M231" s="12" t="s">
        <v>10</v>
      </c>
      <c r="N231" s="19">
        <v>29582</v>
      </c>
      <c r="O231" s="22" t="s">
        <v>1300</v>
      </c>
      <c r="P231" s="22" t="s">
        <v>1301</v>
      </c>
      <c r="Q231" s="22" t="s">
        <v>479</v>
      </c>
    </row>
    <row r="232" spans="1:17" ht="167.25" thickBot="1" x14ac:dyDescent="0.3">
      <c r="A232" s="12" t="s">
        <v>986</v>
      </c>
      <c r="B232" s="12" t="s">
        <v>986</v>
      </c>
      <c r="C232" s="12" t="s">
        <v>2207</v>
      </c>
      <c r="D232" s="12"/>
      <c r="E232" s="12"/>
      <c r="F232" s="12"/>
      <c r="G232" s="12" t="s">
        <v>426</v>
      </c>
      <c r="H232" s="12"/>
      <c r="I232" s="12"/>
      <c r="J232" s="12"/>
      <c r="K232" s="12" t="s">
        <v>1302</v>
      </c>
      <c r="L232" s="12" t="s">
        <v>1107</v>
      </c>
      <c r="M232" s="12" t="s">
        <v>10</v>
      </c>
      <c r="N232" s="19">
        <v>29902</v>
      </c>
      <c r="O232" s="22" t="s">
        <v>1303</v>
      </c>
      <c r="P232" s="22" t="s">
        <v>1304</v>
      </c>
      <c r="Q232" s="22" t="s">
        <v>479</v>
      </c>
    </row>
    <row r="233" spans="1:17" ht="27" thickBot="1" x14ac:dyDescent="0.3">
      <c r="A233" s="12" t="s">
        <v>1652</v>
      </c>
      <c r="B233" s="12" t="s">
        <v>2890</v>
      </c>
      <c r="C233" s="12" t="s">
        <v>2205</v>
      </c>
      <c r="D233" s="12"/>
      <c r="E233" s="12"/>
      <c r="F233" s="12"/>
      <c r="G233" s="12"/>
      <c r="H233" s="12"/>
      <c r="I233" s="12"/>
      <c r="J233" s="12"/>
      <c r="K233" s="12" t="s">
        <v>1783</v>
      </c>
      <c r="L233" s="12" t="s">
        <v>1784</v>
      </c>
      <c r="M233" s="12" t="s">
        <v>1785</v>
      </c>
      <c r="N233" s="19">
        <v>66047</v>
      </c>
      <c r="O233" s="22" t="s">
        <v>1786</v>
      </c>
      <c r="P233" s="22" t="s">
        <v>1787</v>
      </c>
      <c r="Q233" s="22" t="s">
        <v>478</v>
      </c>
    </row>
    <row r="234" spans="1:17" ht="27" thickBot="1" x14ac:dyDescent="0.3">
      <c r="A234" s="12" t="s">
        <v>2378</v>
      </c>
      <c r="B234" s="12" t="s">
        <v>2378</v>
      </c>
      <c r="C234" s="15" t="s">
        <v>2205</v>
      </c>
      <c r="D234" s="12"/>
      <c r="E234" s="12"/>
      <c r="F234" s="12"/>
      <c r="G234" s="17"/>
      <c r="H234" s="12"/>
      <c r="I234" s="12"/>
      <c r="J234" s="12"/>
      <c r="K234" s="12" t="s">
        <v>2535</v>
      </c>
      <c r="L234" s="12" t="s">
        <v>2536</v>
      </c>
      <c r="M234" s="12" t="s">
        <v>814</v>
      </c>
      <c r="N234" s="18">
        <v>35611</v>
      </c>
      <c r="O234" s="23" t="s">
        <v>2537</v>
      </c>
      <c r="P234" s="23" t="s">
        <v>2538</v>
      </c>
      <c r="Q234" s="23" t="s">
        <v>479</v>
      </c>
    </row>
    <row r="235" spans="1:17" ht="52.5" thickBot="1" x14ac:dyDescent="0.3">
      <c r="A235" s="12" t="s">
        <v>1642</v>
      </c>
      <c r="B235" s="12" t="s">
        <v>1642</v>
      </c>
      <c r="C235" s="12" t="s">
        <v>2215</v>
      </c>
      <c r="D235" s="12"/>
      <c r="E235" s="12"/>
      <c r="F235" s="12"/>
      <c r="G235" s="12"/>
      <c r="H235" s="12"/>
      <c r="I235" s="12"/>
      <c r="J235" s="12"/>
      <c r="K235" s="12" t="s">
        <v>1745</v>
      </c>
      <c r="L235" s="12" t="s">
        <v>1416</v>
      </c>
      <c r="M235" s="12" t="s">
        <v>10</v>
      </c>
      <c r="N235" s="19">
        <v>29841</v>
      </c>
      <c r="O235" s="22" t="s">
        <v>1746</v>
      </c>
      <c r="P235" s="22" t="s">
        <v>1747</v>
      </c>
      <c r="Q235" s="22" t="s">
        <v>479</v>
      </c>
    </row>
    <row r="236" spans="1:17" ht="167.25" thickBot="1" x14ac:dyDescent="0.3">
      <c r="A236" s="12" t="s">
        <v>987</v>
      </c>
      <c r="B236" s="12" t="s">
        <v>987</v>
      </c>
      <c r="C236" s="12" t="s">
        <v>2207</v>
      </c>
      <c r="D236" s="12"/>
      <c r="E236" s="12"/>
      <c r="F236" s="12"/>
      <c r="G236" s="12" t="s">
        <v>426</v>
      </c>
      <c r="H236" s="12"/>
      <c r="I236" s="12"/>
      <c r="J236" s="12"/>
      <c r="K236" s="12" t="s">
        <v>1305</v>
      </c>
      <c r="L236" s="12" t="s">
        <v>1306</v>
      </c>
      <c r="M236" s="12" t="s">
        <v>10</v>
      </c>
      <c r="N236" s="19">
        <v>29356</v>
      </c>
      <c r="O236" s="22" t="s">
        <v>1307</v>
      </c>
      <c r="P236" s="22" t="s">
        <v>1308</v>
      </c>
      <c r="Q236" s="22" t="s">
        <v>479</v>
      </c>
    </row>
    <row r="237" spans="1:17" ht="141.75" thickBot="1" x14ac:dyDescent="0.3">
      <c r="A237" s="12" t="s">
        <v>988</v>
      </c>
      <c r="B237" s="12" t="s">
        <v>988</v>
      </c>
      <c r="C237" s="12" t="s">
        <v>2207</v>
      </c>
      <c r="D237" s="12"/>
      <c r="E237" s="12"/>
      <c r="F237" s="12"/>
      <c r="G237" s="12" t="s">
        <v>444</v>
      </c>
      <c r="H237" s="12"/>
      <c r="I237" s="12"/>
      <c r="J237" s="12"/>
      <c r="K237" s="12" t="s">
        <v>1252</v>
      </c>
      <c r="L237" s="12" t="s">
        <v>1226</v>
      </c>
      <c r="M237" s="12" t="s">
        <v>10</v>
      </c>
      <c r="N237" s="19">
        <v>29169</v>
      </c>
      <c r="O237" s="22" t="s">
        <v>1309</v>
      </c>
      <c r="P237" s="22" t="s">
        <v>1310</v>
      </c>
      <c r="Q237" s="22" t="s">
        <v>479</v>
      </c>
    </row>
    <row r="238" spans="1:17" ht="65.25" thickBot="1" x14ac:dyDescent="0.3">
      <c r="A238" s="12" t="s">
        <v>989</v>
      </c>
      <c r="B238" s="12" t="s">
        <v>989</v>
      </c>
      <c r="C238" s="12" t="s">
        <v>2207</v>
      </c>
      <c r="D238" s="12"/>
      <c r="E238" s="12"/>
      <c r="F238" s="12"/>
      <c r="G238" s="12" t="s">
        <v>2217</v>
      </c>
      <c r="H238" s="12"/>
      <c r="I238" s="12"/>
      <c r="J238" s="12"/>
      <c r="K238" s="12" t="s">
        <v>1311</v>
      </c>
      <c r="L238" s="12" t="s">
        <v>29</v>
      </c>
      <c r="M238" s="12" t="s">
        <v>10</v>
      </c>
      <c r="N238" s="19">
        <v>29405</v>
      </c>
      <c r="O238" s="22" t="s">
        <v>1312</v>
      </c>
      <c r="P238" s="22" t="s">
        <v>1313</v>
      </c>
      <c r="Q238" s="22" t="s">
        <v>479</v>
      </c>
    </row>
    <row r="239" spans="1:17" ht="52.5" thickBot="1" x14ac:dyDescent="0.3">
      <c r="A239" s="12" t="s">
        <v>572</v>
      </c>
      <c r="B239" s="12" t="s">
        <v>572</v>
      </c>
      <c r="C239" s="12" t="s">
        <v>2215</v>
      </c>
      <c r="D239" s="12"/>
      <c r="E239" s="12"/>
      <c r="F239" s="12"/>
      <c r="G239" s="12"/>
      <c r="H239" s="12"/>
      <c r="I239" s="12"/>
      <c r="J239" s="12"/>
      <c r="K239" s="12" t="s">
        <v>586</v>
      </c>
      <c r="L239" s="12" t="s">
        <v>14</v>
      </c>
      <c r="M239" s="12" t="s">
        <v>10</v>
      </c>
      <c r="N239" s="19">
        <v>29681</v>
      </c>
      <c r="O239" s="22" t="s">
        <v>587</v>
      </c>
      <c r="P239" s="22" t="s">
        <v>609</v>
      </c>
      <c r="Q239" s="22" t="s">
        <v>479</v>
      </c>
    </row>
    <row r="240" spans="1:17" ht="15.75" thickBot="1" x14ac:dyDescent="0.3">
      <c r="A240" s="12" t="s">
        <v>795</v>
      </c>
      <c r="B240" s="12" t="s">
        <v>795</v>
      </c>
      <c r="C240" s="12" t="s">
        <v>2924</v>
      </c>
      <c r="D240" s="12" t="s">
        <v>2925</v>
      </c>
      <c r="E240" s="12"/>
      <c r="F240" s="12"/>
      <c r="G240" s="12"/>
      <c r="H240" s="12"/>
      <c r="I240" s="12"/>
      <c r="J240" s="12"/>
      <c r="K240" s="12" t="s">
        <v>827</v>
      </c>
      <c r="L240" s="12" t="s">
        <v>828</v>
      </c>
      <c r="M240" s="12" t="s">
        <v>814</v>
      </c>
      <c r="N240" s="19">
        <v>35950</v>
      </c>
      <c r="O240" s="22" t="s">
        <v>829</v>
      </c>
      <c r="P240" s="22" t="s">
        <v>830</v>
      </c>
      <c r="Q240" s="22" t="s">
        <v>479</v>
      </c>
    </row>
    <row r="241" spans="1:17" ht="15.75" thickBot="1" x14ac:dyDescent="0.3">
      <c r="A241" s="12" t="s">
        <v>2350</v>
      </c>
      <c r="B241" s="12" t="s">
        <v>2350</v>
      </c>
      <c r="C241" s="12" t="s">
        <v>486</v>
      </c>
      <c r="D241" s="12"/>
      <c r="E241" s="12"/>
      <c r="F241" s="12"/>
      <c r="G241" s="12"/>
      <c r="H241" s="12"/>
      <c r="I241" s="12"/>
      <c r="J241" s="12"/>
      <c r="K241" s="12" t="s">
        <v>2430</v>
      </c>
      <c r="L241" s="12" t="s">
        <v>31</v>
      </c>
      <c r="M241" s="12" t="s">
        <v>10</v>
      </c>
      <c r="N241" s="19">
        <v>29526</v>
      </c>
      <c r="O241" s="22" t="s">
        <v>2431</v>
      </c>
      <c r="P241" s="22" t="s">
        <v>2432</v>
      </c>
      <c r="Q241" s="22" t="s">
        <v>478</v>
      </c>
    </row>
    <row r="242" spans="1:17" ht="27" thickBot="1" x14ac:dyDescent="0.3">
      <c r="A242" s="12" t="s">
        <v>796</v>
      </c>
      <c r="B242" s="12" t="s">
        <v>2818</v>
      </c>
      <c r="C242" s="12" t="s">
        <v>2205</v>
      </c>
      <c r="D242" s="12"/>
      <c r="E242" s="12"/>
      <c r="F242" s="12"/>
      <c r="G242" s="12"/>
      <c r="H242" s="12"/>
      <c r="I242" s="12"/>
      <c r="J242" s="12"/>
      <c r="K242" s="12" t="s">
        <v>831</v>
      </c>
      <c r="L242" s="12" t="s">
        <v>832</v>
      </c>
      <c r="M242" s="12" t="s">
        <v>67</v>
      </c>
      <c r="N242" s="19">
        <v>94928</v>
      </c>
      <c r="O242" s="22" t="s">
        <v>833</v>
      </c>
      <c r="P242" s="22" t="s">
        <v>834</v>
      </c>
      <c r="Q242" s="22" t="s">
        <v>479</v>
      </c>
    </row>
    <row r="243" spans="1:17" ht="167.25" thickBot="1" x14ac:dyDescent="0.3">
      <c r="A243" s="12" t="s">
        <v>102</v>
      </c>
      <c r="B243" s="12" t="s">
        <v>2857</v>
      </c>
      <c r="C243" s="12" t="s">
        <v>2206</v>
      </c>
      <c r="D243" s="12"/>
      <c r="E243" s="12"/>
      <c r="F243" s="12"/>
      <c r="G243" s="13" t="s">
        <v>426</v>
      </c>
      <c r="H243" s="12" t="s">
        <v>457</v>
      </c>
      <c r="I243" s="12" t="s">
        <v>428</v>
      </c>
      <c r="J243" s="12">
        <v>68</v>
      </c>
      <c r="K243" s="12" t="s">
        <v>103</v>
      </c>
      <c r="L243" s="14" t="s">
        <v>50</v>
      </c>
      <c r="M243" s="12" t="s">
        <v>10</v>
      </c>
      <c r="N243" s="19">
        <v>29223</v>
      </c>
      <c r="O243" s="22" t="s">
        <v>104</v>
      </c>
      <c r="P243" s="22" t="s">
        <v>105</v>
      </c>
      <c r="Q243" s="22" t="s">
        <v>479</v>
      </c>
    </row>
    <row r="244" spans="1:17" ht="167.25" thickBot="1" x14ac:dyDescent="0.3">
      <c r="A244" s="12" t="s">
        <v>496</v>
      </c>
      <c r="B244" s="12" t="s">
        <v>496</v>
      </c>
      <c r="C244" s="12" t="s">
        <v>2206</v>
      </c>
      <c r="D244" s="12"/>
      <c r="E244" s="12"/>
      <c r="F244" s="12"/>
      <c r="G244" s="12" t="s">
        <v>426</v>
      </c>
      <c r="H244" s="12" t="s">
        <v>427</v>
      </c>
      <c r="I244" s="12" t="s">
        <v>428</v>
      </c>
      <c r="J244" s="12" t="s">
        <v>579</v>
      </c>
      <c r="K244" s="12" t="s">
        <v>497</v>
      </c>
      <c r="L244" s="12" t="s">
        <v>14</v>
      </c>
      <c r="M244" s="12" t="s">
        <v>10</v>
      </c>
      <c r="N244" s="19">
        <v>29615</v>
      </c>
      <c r="O244" s="22" t="s">
        <v>498</v>
      </c>
      <c r="P244" s="22" t="s">
        <v>499</v>
      </c>
      <c r="Q244" s="22" t="s">
        <v>478</v>
      </c>
    </row>
    <row r="245" spans="1:17" ht="167.25" thickBot="1" x14ac:dyDescent="0.3">
      <c r="A245" s="12" t="s">
        <v>1686</v>
      </c>
      <c r="B245" s="12" t="s">
        <v>1686</v>
      </c>
      <c r="C245" s="12" t="s">
        <v>2223</v>
      </c>
      <c r="D245" s="12"/>
      <c r="E245" s="12"/>
      <c r="F245" s="12"/>
      <c r="G245" s="12" t="s">
        <v>426</v>
      </c>
      <c r="H245" s="12"/>
      <c r="I245" s="12"/>
      <c r="J245" s="12"/>
      <c r="K245" s="12" t="s">
        <v>1910</v>
      </c>
      <c r="L245" s="12" t="s">
        <v>159</v>
      </c>
      <c r="M245" s="12" t="s">
        <v>35</v>
      </c>
      <c r="N245" s="19">
        <v>30901</v>
      </c>
      <c r="O245" s="22" t="s">
        <v>1911</v>
      </c>
      <c r="P245" s="22" t="s">
        <v>1912</v>
      </c>
      <c r="Q245" s="22" t="s">
        <v>479</v>
      </c>
    </row>
    <row r="246" spans="1:17" ht="103.5" thickBot="1" x14ac:dyDescent="0.3">
      <c r="A246" s="12" t="s">
        <v>684</v>
      </c>
      <c r="B246" s="12" t="s">
        <v>684</v>
      </c>
      <c r="C246" s="12" t="s">
        <v>2206</v>
      </c>
      <c r="D246" s="12"/>
      <c r="E246" s="12"/>
      <c r="F246" s="12"/>
      <c r="G246" s="12" t="s">
        <v>895</v>
      </c>
      <c r="H246" s="12" t="s">
        <v>427</v>
      </c>
      <c r="I246" s="12" t="s">
        <v>432</v>
      </c>
      <c r="J246" s="12" t="s">
        <v>703</v>
      </c>
      <c r="K246" s="12" t="s">
        <v>704</v>
      </c>
      <c r="L246" s="12" t="s">
        <v>14</v>
      </c>
      <c r="M246" s="12" t="s">
        <v>10</v>
      </c>
      <c r="N246" s="19">
        <v>29605</v>
      </c>
      <c r="O246" s="22" t="s">
        <v>705</v>
      </c>
      <c r="P246" s="22" t="s">
        <v>706</v>
      </c>
      <c r="Q246" s="22" t="s">
        <v>479</v>
      </c>
    </row>
    <row r="247" spans="1:17" ht="65.25" thickBot="1" x14ac:dyDescent="0.3">
      <c r="A247" s="12" t="s">
        <v>1712</v>
      </c>
      <c r="B247" s="12" t="s">
        <v>1712</v>
      </c>
      <c r="C247" s="12" t="s">
        <v>2206</v>
      </c>
      <c r="D247" s="12"/>
      <c r="E247" s="12"/>
      <c r="F247" s="12"/>
      <c r="G247" s="12" t="s">
        <v>898</v>
      </c>
      <c r="H247" s="12" t="s">
        <v>427</v>
      </c>
      <c r="I247" s="12" t="s">
        <v>428</v>
      </c>
      <c r="J247" s="12">
        <v>50</v>
      </c>
      <c r="K247" s="12" t="s">
        <v>2004</v>
      </c>
      <c r="L247" s="12" t="s">
        <v>29</v>
      </c>
      <c r="M247" s="12" t="s">
        <v>10</v>
      </c>
      <c r="N247" s="19">
        <v>29406</v>
      </c>
      <c r="O247" s="22" t="s">
        <v>2005</v>
      </c>
      <c r="P247" s="22" t="s">
        <v>2006</v>
      </c>
      <c r="Q247" s="22" t="s">
        <v>479</v>
      </c>
    </row>
    <row r="248" spans="1:17" ht="78" thickBot="1" x14ac:dyDescent="0.3">
      <c r="A248" s="12" t="s">
        <v>639</v>
      </c>
      <c r="B248" s="12" t="s">
        <v>2810</v>
      </c>
      <c r="C248" s="12" t="s">
        <v>2206</v>
      </c>
      <c r="D248" s="12"/>
      <c r="E248" s="12"/>
      <c r="F248" s="12"/>
      <c r="G248" s="12" t="s">
        <v>899</v>
      </c>
      <c r="H248" s="12" t="s">
        <v>434</v>
      </c>
      <c r="I248" s="12" t="s">
        <v>432</v>
      </c>
      <c r="J248" s="12" t="s">
        <v>641</v>
      </c>
      <c r="K248" s="12" t="s">
        <v>642</v>
      </c>
      <c r="L248" s="12" t="s">
        <v>50</v>
      </c>
      <c r="M248" s="12" t="s">
        <v>10</v>
      </c>
      <c r="N248" s="19">
        <v>29209</v>
      </c>
      <c r="O248" s="22" t="s">
        <v>643</v>
      </c>
      <c r="P248" s="22" t="s">
        <v>644</v>
      </c>
      <c r="Q248" s="22" t="s">
        <v>479</v>
      </c>
    </row>
    <row r="249" spans="1:17" ht="129" thickBot="1" x14ac:dyDescent="0.3">
      <c r="A249" s="12" t="s">
        <v>106</v>
      </c>
      <c r="B249" s="12" t="s">
        <v>2771</v>
      </c>
      <c r="C249" s="12" t="s">
        <v>2206</v>
      </c>
      <c r="D249" s="12"/>
      <c r="E249" s="12"/>
      <c r="F249" s="12"/>
      <c r="G249" s="12" t="s">
        <v>894</v>
      </c>
      <c r="H249" s="12" t="s">
        <v>427</v>
      </c>
      <c r="I249" s="12" t="s">
        <v>428</v>
      </c>
      <c r="J249" s="12">
        <v>50</v>
      </c>
      <c r="K249" s="12" t="s">
        <v>107</v>
      </c>
      <c r="L249" s="12" t="s">
        <v>108</v>
      </c>
      <c r="M249" s="12" t="s">
        <v>10</v>
      </c>
      <c r="N249" s="19">
        <v>29341</v>
      </c>
      <c r="O249" s="22" t="s">
        <v>109</v>
      </c>
      <c r="P249" s="22" t="s">
        <v>110</v>
      </c>
      <c r="Q249" s="22" t="s">
        <v>479</v>
      </c>
    </row>
    <row r="250" spans="1:17" ht="167.25" thickBot="1" x14ac:dyDescent="0.3">
      <c r="A250" s="12" t="s">
        <v>111</v>
      </c>
      <c r="B250" s="12" t="s">
        <v>2772</v>
      </c>
      <c r="C250" s="12" t="s">
        <v>2206</v>
      </c>
      <c r="D250" s="12"/>
      <c r="E250" s="12"/>
      <c r="F250" s="12"/>
      <c r="G250" s="12" t="s">
        <v>426</v>
      </c>
      <c r="H250" s="12" t="s">
        <v>434</v>
      </c>
      <c r="I250" s="12" t="s">
        <v>428</v>
      </c>
      <c r="J250" s="12" t="s">
        <v>438</v>
      </c>
      <c r="K250" s="12" t="s">
        <v>112</v>
      </c>
      <c r="L250" s="12" t="s">
        <v>50</v>
      </c>
      <c r="M250" s="12" t="s">
        <v>10</v>
      </c>
      <c r="N250" s="19">
        <v>29223</v>
      </c>
      <c r="O250" s="22" t="s">
        <v>113</v>
      </c>
      <c r="P250" s="22" t="s">
        <v>114</v>
      </c>
      <c r="Q250" s="22" t="s">
        <v>479</v>
      </c>
    </row>
    <row r="251" spans="1:17" ht="15.75" thickBot="1" x14ac:dyDescent="0.3">
      <c r="A251" s="12" t="s">
        <v>2237</v>
      </c>
      <c r="B251" s="12" t="s">
        <v>2237</v>
      </c>
      <c r="C251" s="15" t="s">
        <v>2205</v>
      </c>
      <c r="D251" s="12"/>
      <c r="E251" s="12"/>
      <c r="F251" s="12"/>
      <c r="G251" s="12"/>
      <c r="H251" s="12"/>
      <c r="I251" s="12"/>
      <c r="J251" s="12"/>
      <c r="K251" s="12" t="s">
        <v>2280</v>
      </c>
      <c r="L251" s="12" t="s">
        <v>2281</v>
      </c>
      <c r="M251" s="12" t="s">
        <v>67</v>
      </c>
      <c r="N251" s="19">
        <v>92651</v>
      </c>
      <c r="O251" s="22" t="s">
        <v>13</v>
      </c>
      <c r="P251" s="22" t="s">
        <v>2282</v>
      </c>
      <c r="Q251" s="22" t="s">
        <v>478</v>
      </c>
    </row>
    <row r="252" spans="1:17" ht="154.5" thickBot="1" x14ac:dyDescent="0.3">
      <c r="A252" s="12" t="s">
        <v>990</v>
      </c>
      <c r="B252" s="12" t="s">
        <v>990</v>
      </c>
      <c r="C252" s="12" t="s">
        <v>2207</v>
      </c>
      <c r="D252" s="12"/>
      <c r="E252" s="12"/>
      <c r="F252" s="12"/>
      <c r="G252" s="12" t="s">
        <v>2218</v>
      </c>
      <c r="H252" s="12"/>
      <c r="I252" s="12"/>
      <c r="J252" s="12"/>
      <c r="K252" s="12" t="s">
        <v>1314</v>
      </c>
      <c r="L252" s="25" t="s">
        <v>9</v>
      </c>
      <c r="M252" s="12" t="s">
        <v>10</v>
      </c>
      <c r="N252" s="19">
        <v>29412</v>
      </c>
      <c r="O252" s="22" t="s">
        <v>1315</v>
      </c>
      <c r="P252" s="22" t="s">
        <v>1316</v>
      </c>
      <c r="Q252" s="22" t="s">
        <v>479</v>
      </c>
    </row>
    <row r="253" spans="1:17" ht="52.5" thickBot="1" x14ac:dyDescent="0.3">
      <c r="A253" s="12" t="s">
        <v>115</v>
      </c>
      <c r="B253" s="12" t="s">
        <v>115</v>
      </c>
      <c r="C253" s="12" t="s">
        <v>2215</v>
      </c>
      <c r="D253" s="12"/>
      <c r="E253" s="12"/>
      <c r="F253" s="12"/>
      <c r="G253" s="12"/>
      <c r="H253" s="12"/>
      <c r="I253" s="12"/>
      <c r="J253" s="12"/>
      <c r="K253" s="12" t="s">
        <v>116</v>
      </c>
      <c r="L253" s="14" t="s">
        <v>30</v>
      </c>
      <c r="M253" s="12" t="s">
        <v>10</v>
      </c>
      <c r="N253" s="19">
        <v>29154</v>
      </c>
      <c r="O253" s="22" t="s">
        <v>13</v>
      </c>
      <c r="P253" s="22" t="s">
        <v>117</v>
      </c>
      <c r="Q253" s="22" t="s">
        <v>479</v>
      </c>
    </row>
    <row r="254" spans="1:17" ht="167.25" thickBot="1" x14ac:dyDescent="0.3">
      <c r="A254" s="12" t="s">
        <v>118</v>
      </c>
      <c r="B254" s="12" t="s">
        <v>2773</v>
      </c>
      <c r="C254" s="12" t="s">
        <v>2206</v>
      </c>
      <c r="D254" s="12"/>
      <c r="E254" s="12"/>
      <c r="F254" s="12"/>
      <c r="G254" s="12" t="s">
        <v>426</v>
      </c>
      <c r="H254" s="12" t="s">
        <v>434</v>
      </c>
      <c r="I254" s="12" t="s">
        <v>428</v>
      </c>
      <c r="J254" s="12">
        <v>65</v>
      </c>
      <c r="K254" s="12" t="s">
        <v>119</v>
      </c>
      <c r="L254" s="12" t="s">
        <v>14</v>
      </c>
      <c r="M254" s="12" t="s">
        <v>10</v>
      </c>
      <c r="N254" s="19">
        <v>29609</v>
      </c>
      <c r="O254" s="22" t="s">
        <v>13</v>
      </c>
      <c r="P254" s="22" t="s">
        <v>120</v>
      </c>
      <c r="Q254" s="22" t="s">
        <v>478</v>
      </c>
    </row>
    <row r="255" spans="1:17" ht="90.75" thickBot="1" x14ac:dyDescent="0.3">
      <c r="A255" s="12" t="s">
        <v>991</v>
      </c>
      <c r="B255" s="12" t="s">
        <v>991</v>
      </c>
      <c r="C255" s="12" t="s">
        <v>2207</v>
      </c>
      <c r="D255" s="12"/>
      <c r="E255" s="12"/>
      <c r="F255" s="12"/>
      <c r="G255" s="12" t="s">
        <v>451</v>
      </c>
      <c r="H255" s="12"/>
      <c r="I255" s="12"/>
      <c r="J255" s="12"/>
      <c r="K255" s="12" t="s">
        <v>1317</v>
      </c>
      <c r="L255" s="12" t="s">
        <v>1318</v>
      </c>
      <c r="M255" s="12" t="s">
        <v>10</v>
      </c>
      <c r="N255" s="19">
        <v>29936</v>
      </c>
      <c r="O255" s="22" t="s">
        <v>1319</v>
      </c>
      <c r="P255" s="22" t="s">
        <v>1320</v>
      </c>
      <c r="Q255" s="22" t="s">
        <v>479</v>
      </c>
    </row>
    <row r="256" spans="1:17" ht="15.75" thickBot="1" x14ac:dyDescent="0.3">
      <c r="A256" s="12" t="s">
        <v>2632</v>
      </c>
      <c r="B256" s="12" t="s">
        <v>2632</v>
      </c>
      <c r="C256" s="12" t="s">
        <v>2924</v>
      </c>
      <c r="D256" s="12" t="s">
        <v>2925</v>
      </c>
      <c r="E256" s="12"/>
      <c r="F256" s="12"/>
      <c r="G256" s="12"/>
      <c r="H256" s="12"/>
      <c r="I256" s="12"/>
      <c r="J256" s="12"/>
      <c r="K256" s="12" t="s">
        <v>2657</v>
      </c>
      <c r="L256" s="12" t="s">
        <v>2658</v>
      </c>
      <c r="M256" s="12" t="s">
        <v>325</v>
      </c>
      <c r="N256" s="19">
        <v>48872</v>
      </c>
      <c r="O256" s="22" t="s">
        <v>2659</v>
      </c>
      <c r="P256" s="22" t="s">
        <v>2660</v>
      </c>
      <c r="Q256" s="22" t="s">
        <v>479</v>
      </c>
    </row>
    <row r="257" spans="1:17" ht="27" thickBot="1" x14ac:dyDescent="0.3">
      <c r="A257" s="12" t="s">
        <v>2238</v>
      </c>
      <c r="B257" s="12" t="s">
        <v>2238</v>
      </c>
      <c r="C257" s="15" t="s">
        <v>2205</v>
      </c>
      <c r="D257" s="12"/>
      <c r="E257" s="12"/>
      <c r="F257" s="12"/>
      <c r="G257" s="12"/>
      <c r="H257" s="12"/>
      <c r="I257" s="12"/>
      <c r="J257" s="12"/>
      <c r="K257" s="12" t="s">
        <v>2283</v>
      </c>
      <c r="L257" s="12" t="s">
        <v>2284</v>
      </c>
      <c r="M257" s="12" t="s">
        <v>2285</v>
      </c>
      <c r="N257" s="19">
        <v>92648</v>
      </c>
      <c r="O257" s="22" t="s">
        <v>2286</v>
      </c>
      <c r="P257" s="22" t="s">
        <v>2287</v>
      </c>
      <c r="Q257" s="22" t="s">
        <v>478</v>
      </c>
    </row>
    <row r="258" spans="1:17" ht="27" thickBot="1" x14ac:dyDescent="0.3">
      <c r="A258" s="12" t="s">
        <v>2239</v>
      </c>
      <c r="B258" s="12" t="s">
        <v>2239</v>
      </c>
      <c r="C258" s="15" t="s">
        <v>2205</v>
      </c>
      <c r="D258" s="12"/>
      <c r="E258" s="12"/>
      <c r="F258" s="12"/>
      <c r="G258" s="17"/>
      <c r="H258" s="12"/>
      <c r="I258" s="12"/>
      <c r="J258" s="12"/>
      <c r="K258" s="12" t="s">
        <v>2288</v>
      </c>
      <c r="L258" s="12" t="s">
        <v>2289</v>
      </c>
      <c r="M258" s="12" t="s">
        <v>16</v>
      </c>
      <c r="N258" s="18">
        <v>75039</v>
      </c>
      <c r="O258" s="23" t="s">
        <v>2290</v>
      </c>
      <c r="P258" s="23" t="s">
        <v>2291</v>
      </c>
      <c r="Q258" s="23" t="s">
        <v>479</v>
      </c>
    </row>
    <row r="259" spans="1:17" ht="154.5" thickBot="1" x14ac:dyDescent="0.3">
      <c r="A259" s="12" t="s">
        <v>121</v>
      </c>
      <c r="B259" s="12" t="s">
        <v>121</v>
      </c>
      <c r="C259" s="12" t="s">
        <v>2206</v>
      </c>
      <c r="D259" s="12"/>
      <c r="E259" s="12"/>
      <c r="F259" s="12"/>
      <c r="G259" s="12" t="s">
        <v>439</v>
      </c>
      <c r="H259" s="12" t="s">
        <v>431</v>
      </c>
      <c r="I259" s="12" t="s">
        <v>428</v>
      </c>
      <c r="J259" s="12" t="s">
        <v>440</v>
      </c>
      <c r="K259" s="12" t="s">
        <v>122</v>
      </c>
      <c r="L259" s="12" t="s">
        <v>123</v>
      </c>
      <c r="M259" s="12" t="s">
        <v>124</v>
      </c>
      <c r="N259" s="19">
        <v>22015</v>
      </c>
      <c r="O259" s="22" t="s">
        <v>125</v>
      </c>
      <c r="P259" s="22" t="s">
        <v>126</v>
      </c>
      <c r="Q259" s="22" t="s">
        <v>479</v>
      </c>
    </row>
    <row r="260" spans="1:17" ht="39.75" thickBot="1" x14ac:dyDescent="0.3">
      <c r="A260" s="12" t="s">
        <v>1713</v>
      </c>
      <c r="B260" s="12" t="s">
        <v>2900</v>
      </c>
      <c r="C260" s="12" t="s">
        <v>2205</v>
      </c>
      <c r="D260" s="12"/>
      <c r="E260" s="12"/>
      <c r="F260" s="12"/>
      <c r="G260" s="12"/>
      <c r="H260" s="12"/>
      <c r="I260" s="12"/>
      <c r="J260" s="12"/>
      <c r="K260" s="16" t="s">
        <v>2007</v>
      </c>
      <c r="L260" s="12" t="s">
        <v>2008</v>
      </c>
      <c r="M260" s="12" t="s">
        <v>2009</v>
      </c>
      <c r="N260" s="19">
        <v>83815</v>
      </c>
      <c r="O260" s="22" t="s">
        <v>2010</v>
      </c>
      <c r="P260" s="22" t="s">
        <v>2011</v>
      </c>
      <c r="Q260" s="22" t="s">
        <v>479</v>
      </c>
    </row>
    <row r="261" spans="1:17" ht="27" thickBot="1" x14ac:dyDescent="0.3">
      <c r="A261" s="12" t="s">
        <v>2351</v>
      </c>
      <c r="B261" s="12" t="s">
        <v>2351</v>
      </c>
      <c r="C261" s="12" t="s">
        <v>486</v>
      </c>
      <c r="D261" s="12"/>
      <c r="E261" s="12"/>
      <c r="F261" s="12"/>
      <c r="G261" s="12"/>
      <c r="H261" s="12"/>
      <c r="I261" s="12"/>
      <c r="J261" s="12"/>
      <c r="K261" s="12" t="s">
        <v>2433</v>
      </c>
      <c r="L261" s="14" t="s">
        <v>49</v>
      </c>
      <c r="M261" s="12" t="s">
        <v>10</v>
      </c>
      <c r="N261" s="19">
        <v>29020</v>
      </c>
      <c r="O261" s="22" t="s">
        <v>2434</v>
      </c>
      <c r="P261" s="22" t="s">
        <v>2435</v>
      </c>
      <c r="Q261" s="22" t="s">
        <v>479</v>
      </c>
    </row>
    <row r="262" spans="1:17" ht="52.5" thickBot="1" x14ac:dyDescent="0.3">
      <c r="A262" s="12" t="s">
        <v>2563</v>
      </c>
      <c r="B262" s="12" t="s">
        <v>2843</v>
      </c>
      <c r="C262" s="12" t="s">
        <v>2215</v>
      </c>
      <c r="D262" s="12"/>
      <c r="E262" s="12"/>
      <c r="F262" s="12"/>
      <c r="G262" s="12"/>
      <c r="H262" s="12"/>
      <c r="I262" s="12"/>
      <c r="J262" s="12"/>
      <c r="K262" s="12" t="s">
        <v>2587</v>
      </c>
      <c r="L262" s="12" t="s">
        <v>1299</v>
      </c>
      <c r="M262" s="12" t="s">
        <v>10</v>
      </c>
      <c r="N262" s="19">
        <v>29582</v>
      </c>
      <c r="O262" s="22" t="s">
        <v>2588</v>
      </c>
      <c r="P262" s="22" t="s">
        <v>2589</v>
      </c>
      <c r="Q262" s="22" t="s">
        <v>479</v>
      </c>
    </row>
    <row r="263" spans="1:17" ht="167.25" thickBot="1" x14ac:dyDescent="0.3">
      <c r="A263" s="12" t="s">
        <v>127</v>
      </c>
      <c r="B263" s="12" t="s">
        <v>127</v>
      </c>
      <c r="C263" s="12" t="s">
        <v>2206</v>
      </c>
      <c r="D263" s="12"/>
      <c r="E263" s="12"/>
      <c r="F263" s="12"/>
      <c r="G263" s="12" t="s">
        <v>426</v>
      </c>
      <c r="H263" s="12" t="s">
        <v>427</v>
      </c>
      <c r="I263" s="12" t="s">
        <v>428</v>
      </c>
      <c r="J263" s="12">
        <v>25</v>
      </c>
      <c r="K263" s="12" t="s">
        <v>128</v>
      </c>
      <c r="L263" s="12" t="s">
        <v>54</v>
      </c>
      <c r="M263" s="12" t="s">
        <v>10</v>
      </c>
      <c r="N263" s="19">
        <v>29550</v>
      </c>
      <c r="O263" s="22" t="s">
        <v>129</v>
      </c>
      <c r="P263" s="22" t="s">
        <v>130</v>
      </c>
      <c r="Q263" s="22" t="s">
        <v>479</v>
      </c>
    </row>
    <row r="264" spans="1:17" ht="167.25" thickBot="1" x14ac:dyDescent="0.3">
      <c r="A264" s="12" t="s">
        <v>950</v>
      </c>
      <c r="B264" s="12" t="s">
        <v>950</v>
      </c>
      <c r="C264" s="12" t="s">
        <v>2207</v>
      </c>
      <c r="D264" s="12"/>
      <c r="E264" s="12"/>
      <c r="F264" s="12"/>
      <c r="G264" s="12" t="s">
        <v>426</v>
      </c>
      <c r="H264" s="12"/>
      <c r="I264" s="12"/>
      <c r="J264" s="12"/>
      <c r="K264" s="12" t="s">
        <v>1185</v>
      </c>
      <c r="L264" s="12" t="s">
        <v>61</v>
      </c>
      <c r="M264" s="12" t="s">
        <v>10</v>
      </c>
      <c r="N264" s="19">
        <v>29715</v>
      </c>
      <c r="O264" s="22" t="s">
        <v>2204</v>
      </c>
      <c r="P264" s="22" t="s">
        <v>1186</v>
      </c>
      <c r="Q264" s="22" t="s">
        <v>479</v>
      </c>
    </row>
    <row r="265" spans="1:17" ht="39.75" thickBot="1" x14ac:dyDescent="0.3">
      <c r="A265" s="12" t="s">
        <v>2564</v>
      </c>
      <c r="B265" s="12" t="s">
        <v>2844</v>
      </c>
      <c r="C265" s="12" t="s">
        <v>2222</v>
      </c>
      <c r="D265" s="12"/>
      <c r="E265" s="12"/>
      <c r="F265" s="12"/>
      <c r="G265" s="12" t="s">
        <v>2214</v>
      </c>
      <c r="H265" s="12"/>
      <c r="I265" s="12"/>
      <c r="J265" s="12"/>
      <c r="K265" s="12" t="s">
        <v>2590</v>
      </c>
      <c r="L265" s="14" t="s">
        <v>14</v>
      </c>
      <c r="M265" s="12" t="s">
        <v>10</v>
      </c>
      <c r="N265" s="19">
        <v>29605</v>
      </c>
      <c r="O265" s="22" t="s">
        <v>2591</v>
      </c>
      <c r="P265" s="22" t="s">
        <v>2592</v>
      </c>
      <c r="Q265" s="22" t="s">
        <v>478</v>
      </c>
    </row>
    <row r="266" spans="1:17" ht="154.5" thickBot="1" x14ac:dyDescent="0.3">
      <c r="A266" s="12" t="s">
        <v>992</v>
      </c>
      <c r="B266" s="12" t="s">
        <v>992</v>
      </c>
      <c r="C266" s="12" t="s">
        <v>2207</v>
      </c>
      <c r="D266" s="12"/>
      <c r="E266" s="12"/>
      <c r="F266" s="12"/>
      <c r="G266" s="13" t="s">
        <v>439</v>
      </c>
      <c r="H266" s="12"/>
      <c r="I266" s="12"/>
      <c r="J266" s="12"/>
      <c r="K266" s="12" t="s">
        <v>1321</v>
      </c>
      <c r="L266" s="25" t="s">
        <v>1322</v>
      </c>
      <c r="M266" s="12" t="s">
        <v>10</v>
      </c>
      <c r="N266" s="19">
        <v>29556</v>
      </c>
      <c r="O266" s="22" t="s">
        <v>13</v>
      </c>
      <c r="P266" s="22" t="s">
        <v>1323</v>
      </c>
      <c r="Q266" s="22" t="s">
        <v>479</v>
      </c>
    </row>
    <row r="267" spans="1:17" ht="116.25" thickBot="1" x14ac:dyDescent="0.3">
      <c r="A267" s="12" t="s">
        <v>131</v>
      </c>
      <c r="B267" s="12" t="s">
        <v>131</v>
      </c>
      <c r="C267" s="12" t="s">
        <v>2206</v>
      </c>
      <c r="D267" s="12"/>
      <c r="E267" s="12"/>
      <c r="F267" s="12"/>
      <c r="G267" s="12" t="s">
        <v>443</v>
      </c>
      <c r="H267" s="12" t="s">
        <v>427</v>
      </c>
      <c r="I267" s="12" t="s">
        <v>428</v>
      </c>
      <c r="J267" s="12">
        <v>60</v>
      </c>
      <c r="K267" s="12" t="s">
        <v>132</v>
      </c>
      <c r="L267" s="12" t="s">
        <v>133</v>
      </c>
      <c r="M267" s="12" t="s">
        <v>10</v>
      </c>
      <c r="N267" s="19">
        <v>29044</v>
      </c>
      <c r="O267" s="22" t="s">
        <v>13</v>
      </c>
      <c r="P267" s="22" t="s">
        <v>134</v>
      </c>
      <c r="Q267" s="22" t="s">
        <v>479</v>
      </c>
    </row>
    <row r="268" spans="1:17" ht="167.25" thickBot="1" x14ac:dyDescent="0.3">
      <c r="A268" s="12" t="s">
        <v>2134</v>
      </c>
      <c r="B268" s="12" t="s">
        <v>2134</v>
      </c>
      <c r="C268" s="12" t="s">
        <v>2223</v>
      </c>
      <c r="D268" s="12"/>
      <c r="E268" s="12"/>
      <c r="F268" s="12"/>
      <c r="G268" s="12" t="s">
        <v>426</v>
      </c>
      <c r="H268" s="12"/>
      <c r="I268" s="12"/>
      <c r="J268" s="12"/>
      <c r="K268" s="12" t="s">
        <v>2151</v>
      </c>
      <c r="L268" s="25" t="s">
        <v>2152</v>
      </c>
      <c r="M268" s="12" t="s">
        <v>67</v>
      </c>
      <c r="N268" s="19">
        <v>95449</v>
      </c>
      <c r="O268" s="22" t="s">
        <v>2153</v>
      </c>
      <c r="P268" s="22" t="s">
        <v>2154</v>
      </c>
      <c r="Q268" s="22" t="s">
        <v>479</v>
      </c>
    </row>
    <row r="269" spans="1:17" ht="167.25" thickBot="1" x14ac:dyDescent="0.3">
      <c r="A269" s="12" t="s">
        <v>1646</v>
      </c>
      <c r="B269" s="12" t="s">
        <v>2822</v>
      </c>
      <c r="C269" s="12" t="s">
        <v>2206</v>
      </c>
      <c r="D269" s="12"/>
      <c r="E269" s="12"/>
      <c r="F269" s="12"/>
      <c r="G269" s="12" t="s">
        <v>426</v>
      </c>
      <c r="H269" s="12" t="s">
        <v>434</v>
      </c>
      <c r="I269" s="12" t="s">
        <v>432</v>
      </c>
      <c r="J269" s="12" t="s">
        <v>1760</v>
      </c>
      <c r="K269" s="12" t="s">
        <v>1761</v>
      </c>
      <c r="L269" s="12" t="s">
        <v>97</v>
      </c>
      <c r="M269" s="12" t="s">
        <v>10</v>
      </c>
      <c r="N269" s="19">
        <v>29072</v>
      </c>
      <c r="O269" s="22" t="s">
        <v>1762</v>
      </c>
      <c r="P269" s="22" t="s">
        <v>1763</v>
      </c>
      <c r="Q269" s="22" t="s">
        <v>479</v>
      </c>
    </row>
    <row r="270" spans="1:17" ht="15.75" thickBot="1" x14ac:dyDescent="0.3">
      <c r="A270" s="12" t="s">
        <v>2926</v>
      </c>
      <c r="B270" s="12" t="s">
        <v>2927</v>
      </c>
      <c r="C270" s="12" t="s">
        <v>2686</v>
      </c>
      <c r="D270" s="12"/>
      <c r="E270" s="12"/>
      <c r="F270" s="12"/>
      <c r="G270" s="17"/>
      <c r="H270" s="12"/>
      <c r="I270" s="12"/>
      <c r="J270" s="12"/>
      <c r="K270" s="12" t="s">
        <v>2928</v>
      </c>
      <c r="L270" s="12" t="s">
        <v>50</v>
      </c>
      <c r="M270" s="12" t="s">
        <v>10</v>
      </c>
      <c r="N270" s="18">
        <v>29204</v>
      </c>
      <c r="O270" s="20" t="s">
        <v>13</v>
      </c>
      <c r="P270" s="20" t="s">
        <v>2929</v>
      </c>
      <c r="Q270" s="20" t="s">
        <v>478</v>
      </c>
    </row>
    <row r="271" spans="1:17" ht="167.25" thickBot="1" x14ac:dyDescent="0.3">
      <c r="A271" s="12" t="s">
        <v>2695</v>
      </c>
      <c r="B271" s="12" t="s">
        <v>2695</v>
      </c>
      <c r="C271" s="12" t="s">
        <v>2207</v>
      </c>
      <c r="D271" s="12"/>
      <c r="E271" s="12"/>
      <c r="F271" s="12"/>
      <c r="G271" s="12" t="s">
        <v>426</v>
      </c>
      <c r="H271" s="12"/>
      <c r="I271" s="12"/>
      <c r="J271" s="12"/>
      <c r="K271" s="12" t="s">
        <v>2699</v>
      </c>
      <c r="L271" s="12" t="s">
        <v>836</v>
      </c>
      <c r="M271" s="12" t="s">
        <v>10</v>
      </c>
      <c r="N271" s="19">
        <v>29745</v>
      </c>
      <c r="O271" s="22" t="s">
        <v>2700</v>
      </c>
      <c r="P271" s="22" t="s">
        <v>2701</v>
      </c>
      <c r="Q271" s="22" t="s">
        <v>479</v>
      </c>
    </row>
    <row r="272" spans="1:17" ht="103.5" thickBot="1" x14ac:dyDescent="0.3">
      <c r="A272" s="12" t="s">
        <v>993</v>
      </c>
      <c r="B272" s="12" t="s">
        <v>993</v>
      </c>
      <c r="C272" s="12" t="s">
        <v>2207</v>
      </c>
      <c r="D272" s="12"/>
      <c r="E272" s="12"/>
      <c r="F272" s="12"/>
      <c r="G272" s="12" t="s">
        <v>441</v>
      </c>
      <c r="H272" s="12"/>
      <c r="I272" s="12"/>
      <c r="J272" s="12"/>
      <c r="K272" s="12" t="s">
        <v>1324</v>
      </c>
      <c r="L272" s="14" t="s">
        <v>1325</v>
      </c>
      <c r="M272" s="12" t="s">
        <v>10</v>
      </c>
      <c r="N272" s="19">
        <v>29671</v>
      </c>
      <c r="O272" s="22" t="s">
        <v>1326</v>
      </c>
      <c r="P272" s="22" t="s">
        <v>1327</v>
      </c>
      <c r="Q272" s="22" t="s">
        <v>479</v>
      </c>
    </row>
    <row r="273" spans="1:17" ht="103.5" thickBot="1" x14ac:dyDescent="0.3">
      <c r="A273" s="12" t="s">
        <v>994</v>
      </c>
      <c r="B273" s="12" t="s">
        <v>994</v>
      </c>
      <c r="C273" s="15" t="s">
        <v>2207</v>
      </c>
      <c r="D273" s="12"/>
      <c r="E273" s="12"/>
      <c r="F273" s="12"/>
      <c r="G273" s="12" t="s">
        <v>441</v>
      </c>
      <c r="H273" s="12"/>
      <c r="I273" s="12"/>
      <c r="J273" s="12"/>
      <c r="K273" s="12" t="s">
        <v>1328</v>
      </c>
      <c r="L273" s="14" t="s">
        <v>51</v>
      </c>
      <c r="M273" s="12" t="s">
        <v>10</v>
      </c>
      <c r="N273" s="19">
        <v>29720</v>
      </c>
      <c r="O273" s="22" t="s">
        <v>1329</v>
      </c>
      <c r="P273" s="22" t="s">
        <v>1330</v>
      </c>
      <c r="Q273" s="22" t="s">
        <v>479</v>
      </c>
    </row>
    <row r="274" spans="1:17" ht="52.5" thickBot="1" x14ac:dyDescent="0.3">
      <c r="A274" s="12" t="s">
        <v>1672</v>
      </c>
      <c r="B274" s="12" t="s">
        <v>1672</v>
      </c>
      <c r="C274" s="12" t="s">
        <v>2215</v>
      </c>
      <c r="D274" s="12"/>
      <c r="E274" s="12"/>
      <c r="F274" s="12"/>
      <c r="G274" s="12"/>
      <c r="H274" s="12"/>
      <c r="I274" s="12"/>
      <c r="J274" s="12"/>
      <c r="K274" s="12" t="s">
        <v>1855</v>
      </c>
      <c r="L274" s="14" t="s">
        <v>61</v>
      </c>
      <c r="M274" s="12" t="s">
        <v>10</v>
      </c>
      <c r="N274" s="19">
        <v>29715</v>
      </c>
      <c r="O274" s="22" t="s">
        <v>1856</v>
      </c>
      <c r="P274" s="22" t="s">
        <v>1857</v>
      </c>
      <c r="Q274" s="22" t="s">
        <v>479</v>
      </c>
    </row>
    <row r="275" spans="1:17" ht="167.25" thickBot="1" x14ac:dyDescent="0.3">
      <c r="A275" s="12" t="s">
        <v>995</v>
      </c>
      <c r="B275" s="12" t="s">
        <v>2858</v>
      </c>
      <c r="C275" s="12" t="s">
        <v>2207</v>
      </c>
      <c r="D275" s="12"/>
      <c r="E275" s="12"/>
      <c r="F275" s="12"/>
      <c r="G275" s="13" t="s">
        <v>426</v>
      </c>
      <c r="H275" s="12"/>
      <c r="I275" s="12"/>
      <c r="J275" s="12"/>
      <c r="K275" s="12" t="s">
        <v>1331</v>
      </c>
      <c r="L275" s="14" t="s">
        <v>100</v>
      </c>
      <c r="M275" s="12" t="s">
        <v>10</v>
      </c>
      <c r="N275" s="19">
        <v>29102</v>
      </c>
      <c r="O275" s="22" t="s">
        <v>1332</v>
      </c>
      <c r="P275" s="22" t="s">
        <v>1333</v>
      </c>
      <c r="Q275" s="22" t="s">
        <v>479</v>
      </c>
    </row>
    <row r="276" spans="1:17" ht="15.75" thickBot="1" x14ac:dyDescent="0.3">
      <c r="A276" s="12" t="s">
        <v>2352</v>
      </c>
      <c r="B276" s="12" t="s">
        <v>2352</v>
      </c>
      <c r="C276" s="12" t="s">
        <v>486</v>
      </c>
      <c r="D276" s="12"/>
      <c r="E276" s="12"/>
      <c r="F276" s="12"/>
      <c r="G276" s="12"/>
      <c r="H276" s="12"/>
      <c r="I276" s="12"/>
      <c r="J276" s="12"/>
      <c r="K276" s="12" t="s">
        <v>2436</v>
      </c>
      <c r="L276" s="12" t="s">
        <v>531</v>
      </c>
      <c r="M276" s="12" t="s">
        <v>10</v>
      </c>
      <c r="N276" s="19">
        <v>29360</v>
      </c>
      <c r="O276" s="22" t="s">
        <v>2437</v>
      </c>
      <c r="P276" s="22" t="s">
        <v>2438</v>
      </c>
      <c r="Q276" s="22" t="s">
        <v>478</v>
      </c>
    </row>
    <row r="277" spans="1:17" ht="167.25" thickBot="1" x14ac:dyDescent="0.3">
      <c r="A277" s="12" t="s">
        <v>1667</v>
      </c>
      <c r="B277" s="12" t="s">
        <v>1667</v>
      </c>
      <c r="C277" s="12" t="s">
        <v>2206</v>
      </c>
      <c r="D277" s="12"/>
      <c r="E277" s="12"/>
      <c r="F277" s="12"/>
      <c r="G277" s="12" t="s">
        <v>426</v>
      </c>
      <c r="H277" s="12" t="s">
        <v>431</v>
      </c>
      <c r="I277" s="12" t="s">
        <v>428</v>
      </c>
      <c r="J277" s="12">
        <v>70</v>
      </c>
      <c r="K277" s="12" t="s">
        <v>1840</v>
      </c>
      <c r="L277" s="12" t="s">
        <v>61</v>
      </c>
      <c r="M277" s="12" t="s">
        <v>10</v>
      </c>
      <c r="N277" s="19">
        <v>29715</v>
      </c>
      <c r="O277" s="22" t="s">
        <v>1841</v>
      </c>
      <c r="P277" s="22" t="s">
        <v>1842</v>
      </c>
      <c r="Q277" s="22" t="s">
        <v>478</v>
      </c>
    </row>
    <row r="278" spans="1:17" ht="167.25" thickBot="1" x14ac:dyDescent="0.3">
      <c r="A278" s="12" t="s">
        <v>996</v>
      </c>
      <c r="B278" s="12" t="s">
        <v>996</v>
      </c>
      <c r="C278" s="12" t="s">
        <v>2207</v>
      </c>
      <c r="D278" s="12"/>
      <c r="E278" s="12"/>
      <c r="F278" s="12"/>
      <c r="G278" s="12" t="s">
        <v>426</v>
      </c>
      <c r="H278" s="12"/>
      <c r="I278" s="12"/>
      <c r="J278" s="12"/>
      <c r="K278" s="12" t="s">
        <v>1628</v>
      </c>
      <c r="L278" s="12" t="s">
        <v>21</v>
      </c>
      <c r="M278" s="12" t="s">
        <v>10</v>
      </c>
      <c r="N278" s="19">
        <v>29621</v>
      </c>
      <c r="O278" s="22" t="s">
        <v>1334</v>
      </c>
      <c r="P278" s="22" t="s">
        <v>1335</v>
      </c>
      <c r="Q278" s="22" t="s">
        <v>479</v>
      </c>
    </row>
    <row r="279" spans="1:17" ht="167.25" thickBot="1" x14ac:dyDescent="0.3">
      <c r="A279" s="12" t="s">
        <v>996</v>
      </c>
      <c r="B279" s="12" t="s">
        <v>996</v>
      </c>
      <c r="C279" s="12" t="s">
        <v>2206</v>
      </c>
      <c r="D279" s="12"/>
      <c r="E279" s="12"/>
      <c r="F279" s="12"/>
      <c r="G279" s="12" t="s">
        <v>426</v>
      </c>
      <c r="H279" s="12" t="s">
        <v>431</v>
      </c>
      <c r="I279" s="12" t="s">
        <v>432</v>
      </c>
      <c r="J279" s="12" t="s">
        <v>1614</v>
      </c>
      <c r="K279" s="12" t="s">
        <v>1615</v>
      </c>
      <c r="L279" s="14" t="s">
        <v>21</v>
      </c>
      <c r="M279" s="12" t="s">
        <v>10</v>
      </c>
      <c r="N279" s="19">
        <v>29621</v>
      </c>
      <c r="O279" s="22" t="s">
        <v>1334</v>
      </c>
      <c r="P279" s="22" t="s">
        <v>1335</v>
      </c>
      <c r="Q279" s="22" t="s">
        <v>479</v>
      </c>
    </row>
    <row r="280" spans="1:17" ht="167.25" thickBot="1" x14ac:dyDescent="0.3">
      <c r="A280" s="12" t="s">
        <v>744</v>
      </c>
      <c r="B280" s="12" t="s">
        <v>744</v>
      </c>
      <c r="C280" s="12" t="s">
        <v>2206</v>
      </c>
      <c r="D280" s="12"/>
      <c r="E280" s="12"/>
      <c r="F280" s="12"/>
      <c r="G280" s="12" t="s">
        <v>426</v>
      </c>
      <c r="H280" s="12" t="s">
        <v>431</v>
      </c>
      <c r="I280" s="12" t="s">
        <v>428</v>
      </c>
      <c r="J280" s="12" t="s">
        <v>757</v>
      </c>
      <c r="K280" s="12" t="s">
        <v>758</v>
      </c>
      <c r="L280" s="12" t="s">
        <v>759</v>
      </c>
      <c r="M280" s="12" t="s">
        <v>363</v>
      </c>
      <c r="N280" s="19">
        <v>19063</v>
      </c>
      <c r="O280" s="22" t="s">
        <v>760</v>
      </c>
      <c r="P280" s="22" t="s">
        <v>761</v>
      </c>
      <c r="Q280" s="22" t="s">
        <v>479</v>
      </c>
    </row>
    <row r="281" spans="1:17" ht="90.75" thickBot="1" x14ac:dyDescent="0.3">
      <c r="A281" s="12" t="s">
        <v>1650</v>
      </c>
      <c r="B281" s="12" t="s">
        <v>1650</v>
      </c>
      <c r="C281" s="12" t="s">
        <v>2206</v>
      </c>
      <c r="D281" s="12"/>
      <c r="E281" s="12"/>
      <c r="F281" s="12"/>
      <c r="G281" s="12" t="s">
        <v>465</v>
      </c>
      <c r="H281" s="12" t="s">
        <v>427</v>
      </c>
      <c r="I281" s="12" t="s">
        <v>432</v>
      </c>
      <c r="J281" s="12" t="s">
        <v>1776</v>
      </c>
      <c r="K281" s="12"/>
      <c r="L281" s="14"/>
      <c r="M281" s="12" t="s">
        <v>10</v>
      </c>
      <c r="N281" s="19"/>
      <c r="O281" s="22" t="s">
        <v>1777</v>
      </c>
      <c r="P281" s="22" t="s">
        <v>1778</v>
      </c>
      <c r="Q281" s="22" t="s">
        <v>478</v>
      </c>
    </row>
    <row r="282" spans="1:17" ht="27" thickBot="1" x14ac:dyDescent="0.3">
      <c r="A282" s="12" t="s">
        <v>2135</v>
      </c>
      <c r="B282" s="12" t="s">
        <v>2135</v>
      </c>
      <c r="C282" s="12" t="s">
        <v>2205</v>
      </c>
      <c r="D282" s="12"/>
      <c r="E282" s="12"/>
      <c r="F282" s="12"/>
      <c r="G282" s="12"/>
      <c r="H282" s="12"/>
      <c r="I282" s="12"/>
      <c r="J282" s="12"/>
      <c r="K282" s="12" t="s">
        <v>2155</v>
      </c>
      <c r="L282" s="12" t="s">
        <v>2156</v>
      </c>
      <c r="M282" s="12" t="s">
        <v>149</v>
      </c>
      <c r="N282" s="19">
        <v>8540</v>
      </c>
      <c r="O282" s="22" t="s">
        <v>2157</v>
      </c>
      <c r="P282" s="22" t="s">
        <v>2158</v>
      </c>
      <c r="Q282" s="22" t="s">
        <v>479</v>
      </c>
    </row>
    <row r="283" spans="1:17" ht="116.25" thickBot="1" x14ac:dyDescent="0.3">
      <c r="A283" s="12" t="s">
        <v>278</v>
      </c>
      <c r="B283" s="12" t="s">
        <v>2859</v>
      </c>
      <c r="C283" s="15" t="s">
        <v>2206</v>
      </c>
      <c r="D283" s="12"/>
      <c r="E283" s="12"/>
      <c r="F283" s="12"/>
      <c r="G283" s="12" t="s">
        <v>443</v>
      </c>
      <c r="H283" s="12" t="s">
        <v>429</v>
      </c>
      <c r="I283" s="12" t="s">
        <v>432</v>
      </c>
      <c r="J283" s="12" t="s">
        <v>468</v>
      </c>
      <c r="K283" s="12" t="s">
        <v>279</v>
      </c>
      <c r="L283" s="12" t="s">
        <v>84</v>
      </c>
      <c r="M283" s="12" t="s">
        <v>10</v>
      </c>
      <c r="N283" s="19">
        <v>29486</v>
      </c>
      <c r="O283" s="22" t="s">
        <v>280</v>
      </c>
      <c r="P283" s="22" t="s">
        <v>281</v>
      </c>
      <c r="Q283" s="22" t="s">
        <v>479</v>
      </c>
    </row>
    <row r="284" spans="1:17" ht="167.25" thickBot="1" x14ac:dyDescent="0.3">
      <c r="A284" s="12" t="s">
        <v>2240</v>
      </c>
      <c r="B284" s="12" t="s">
        <v>2240</v>
      </c>
      <c r="C284" s="12" t="s">
        <v>2222</v>
      </c>
      <c r="D284" s="12"/>
      <c r="E284" s="12"/>
      <c r="F284" s="12"/>
      <c r="G284" s="13" t="s">
        <v>426</v>
      </c>
      <c r="H284" s="12"/>
      <c r="I284" s="12"/>
      <c r="J284" s="12"/>
      <c r="K284" s="12" t="s">
        <v>2292</v>
      </c>
      <c r="L284" s="12" t="s">
        <v>2293</v>
      </c>
      <c r="M284" s="12" t="s">
        <v>10</v>
      </c>
      <c r="N284" s="19">
        <v>29010</v>
      </c>
      <c r="O284" s="22" t="s">
        <v>2294</v>
      </c>
      <c r="P284" s="22" t="s">
        <v>2295</v>
      </c>
      <c r="Q284" s="22" t="s">
        <v>479</v>
      </c>
    </row>
    <row r="285" spans="1:17" ht="167.25" thickBot="1" x14ac:dyDescent="0.3">
      <c r="A285" s="12" t="s">
        <v>997</v>
      </c>
      <c r="B285" s="12" t="s">
        <v>997</v>
      </c>
      <c r="C285" s="12" t="s">
        <v>2207</v>
      </c>
      <c r="D285" s="12"/>
      <c r="E285" s="12"/>
      <c r="F285" s="12"/>
      <c r="G285" s="12" t="s">
        <v>426</v>
      </c>
      <c r="H285" s="12"/>
      <c r="I285" s="12"/>
      <c r="J285" s="12"/>
      <c r="K285" s="12" t="s">
        <v>1336</v>
      </c>
      <c r="L285" s="12" t="s">
        <v>1318</v>
      </c>
      <c r="M285" s="12" t="s">
        <v>10</v>
      </c>
      <c r="N285" s="19">
        <v>29936</v>
      </c>
      <c r="O285" s="22" t="s">
        <v>1337</v>
      </c>
      <c r="P285" s="22" t="s">
        <v>1338</v>
      </c>
      <c r="Q285" s="22" t="s">
        <v>479</v>
      </c>
    </row>
    <row r="286" spans="1:17" ht="27" thickBot="1" x14ac:dyDescent="0.3">
      <c r="A286" s="12" t="s">
        <v>2353</v>
      </c>
      <c r="B286" s="12" t="s">
        <v>2353</v>
      </c>
      <c r="C286" s="12" t="s">
        <v>2207</v>
      </c>
      <c r="D286" s="12"/>
      <c r="E286" s="12"/>
      <c r="F286" s="12"/>
      <c r="G286" s="12" t="s">
        <v>2219</v>
      </c>
      <c r="H286" s="12"/>
      <c r="I286" s="12"/>
      <c r="J286" s="12"/>
      <c r="K286" s="12" t="s">
        <v>2439</v>
      </c>
      <c r="L286" s="12" t="s">
        <v>19</v>
      </c>
      <c r="M286" s="12" t="s">
        <v>10</v>
      </c>
      <c r="N286" s="19">
        <v>29306</v>
      </c>
      <c r="O286" s="22" t="s">
        <v>2440</v>
      </c>
      <c r="P286" s="22" t="s">
        <v>2441</v>
      </c>
      <c r="Q286" s="22" t="s">
        <v>479</v>
      </c>
    </row>
    <row r="287" spans="1:17" ht="27" thickBot="1" x14ac:dyDescent="0.3">
      <c r="A287" s="12" t="s">
        <v>2565</v>
      </c>
      <c r="B287" s="12" t="s">
        <v>2565</v>
      </c>
      <c r="C287" s="15" t="s">
        <v>2924</v>
      </c>
      <c r="D287" s="12" t="s">
        <v>2925</v>
      </c>
      <c r="E287" s="12"/>
      <c r="F287" s="12"/>
      <c r="G287" s="17"/>
      <c r="H287" s="12"/>
      <c r="I287" s="12"/>
      <c r="J287" s="12"/>
      <c r="K287" s="12" t="s">
        <v>2593</v>
      </c>
      <c r="L287" s="12" t="s">
        <v>2594</v>
      </c>
      <c r="M287" s="12" t="s">
        <v>124</v>
      </c>
      <c r="N287" s="18">
        <v>23113</v>
      </c>
      <c r="O287" s="23" t="s">
        <v>2595</v>
      </c>
      <c r="P287" s="23" t="s">
        <v>2596</v>
      </c>
      <c r="Q287" s="23" t="s">
        <v>479</v>
      </c>
    </row>
    <row r="288" spans="1:17" ht="27" thickBot="1" x14ac:dyDescent="0.3">
      <c r="A288" s="12" t="s">
        <v>2354</v>
      </c>
      <c r="B288" s="12" t="s">
        <v>2354</v>
      </c>
      <c r="C288" s="12" t="s">
        <v>486</v>
      </c>
      <c r="D288" s="12"/>
      <c r="E288" s="12"/>
      <c r="F288" s="12"/>
      <c r="G288" s="13"/>
      <c r="H288" s="12"/>
      <c r="I288" s="12"/>
      <c r="J288" s="12"/>
      <c r="K288" s="12" t="s">
        <v>2442</v>
      </c>
      <c r="L288" s="12" t="s">
        <v>97</v>
      </c>
      <c r="M288" s="12" t="s">
        <v>10</v>
      </c>
      <c r="N288" s="19">
        <v>29072</v>
      </c>
      <c r="O288" s="22" t="s">
        <v>2443</v>
      </c>
      <c r="P288" s="22" t="s">
        <v>2444</v>
      </c>
      <c r="Q288" s="22" t="s">
        <v>479</v>
      </c>
    </row>
    <row r="289" spans="1:17" ht="15.75" thickBot="1" x14ac:dyDescent="0.3">
      <c r="A289" s="12" t="s">
        <v>2355</v>
      </c>
      <c r="B289" s="12" t="s">
        <v>2355</v>
      </c>
      <c r="C289" s="12" t="s">
        <v>486</v>
      </c>
      <c r="D289" s="12"/>
      <c r="E289" s="12"/>
      <c r="F289" s="12"/>
      <c r="G289" s="13"/>
      <c r="H289" s="12"/>
      <c r="I289" s="12"/>
      <c r="J289" s="12"/>
      <c r="K289" s="12" t="s">
        <v>2445</v>
      </c>
      <c r="L289" s="14" t="s">
        <v>2446</v>
      </c>
      <c r="M289" s="12" t="s">
        <v>10</v>
      </c>
      <c r="N289" s="19">
        <v>29160</v>
      </c>
      <c r="O289" s="22" t="s">
        <v>2447</v>
      </c>
      <c r="P289" s="22" t="s">
        <v>2448</v>
      </c>
      <c r="Q289" s="22" t="s">
        <v>478</v>
      </c>
    </row>
    <row r="290" spans="1:17" ht="27" thickBot="1" x14ac:dyDescent="0.3">
      <c r="A290" s="12" t="s">
        <v>713</v>
      </c>
      <c r="B290" s="12" t="s">
        <v>713</v>
      </c>
      <c r="C290" s="12" t="s">
        <v>2205</v>
      </c>
      <c r="D290" s="12"/>
      <c r="E290" s="12"/>
      <c r="F290" s="12"/>
      <c r="G290" s="12"/>
      <c r="H290" s="12"/>
      <c r="I290" s="12"/>
      <c r="J290" s="12"/>
      <c r="K290" s="12" t="s">
        <v>728</v>
      </c>
      <c r="L290" s="12" t="s">
        <v>729</v>
      </c>
      <c r="M290" s="12" t="s">
        <v>10</v>
      </c>
      <c r="N290" s="19">
        <v>29365</v>
      </c>
      <c r="O290" s="22" t="s">
        <v>730</v>
      </c>
      <c r="P290" s="22" t="s">
        <v>731</v>
      </c>
      <c r="Q290" s="22" t="s">
        <v>479</v>
      </c>
    </row>
    <row r="291" spans="1:17" ht="167.25" thickBot="1" x14ac:dyDescent="0.3">
      <c r="A291" s="12" t="s">
        <v>998</v>
      </c>
      <c r="B291" s="12" t="s">
        <v>998</v>
      </c>
      <c r="C291" s="12" t="s">
        <v>2207</v>
      </c>
      <c r="D291" s="12"/>
      <c r="E291" s="12"/>
      <c r="F291" s="12"/>
      <c r="G291" s="12" t="s">
        <v>426</v>
      </c>
      <c r="H291" s="12"/>
      <c r="I291" s="12"/>
      <c r="J291" s="12"/>
      <c r="K291" s="12" t="s">
        <v>1339</v>
      </c>
      <c r="L291" s="12" t="s">
        <v>1340</v>
      </c>
      <c r="M291" s="12" t="s">
        <v>10</v>
      </c>
      <c r="N291" s="19">
        <v>29335</v>
      </c>
      <c r="O291" s="22" t="s">
        <v>1341</v>
      </c>
      <c r="P291" s="22" t="s">
        <v>1342</v>
      </c>
      <c r="Q291" s="22" t="s">
        <v>479</v>
      </c>
    </row>
    <row r="292" spans="1:17" ht="27" thickBot="1" x14ac:dyDescent="0.3">
      <c r="A292" s="12" t="s">
        <v>2074</v>
      </c>
      <c r="B292" s="12" t="s">
        <v>2074</v>
      </c>
      <c r="C292" s="12" t="s">
        <v>2222</v>
      </c>
      <c r="D292" s="12"/>
      <c r="E292" s="12"/>
      <c r="F292" s="12"/>
      <c r="G292" s="12" t="s">
        <v>2225</v>
      </c>
      <c r="H292" s="12"/>
      <c r="I292" s="12"/>
      <c r="J292" s="12"/>
      <c r="K292" s="12" t="s">
        <v>2100</v>
      </c>
      <c r="L292" s="12" t="s">
        <v>1940</v>
      </c>
      <c r="M292" s="12" t="s">
        <v>10</v>
      </c>
      <c r="N292" s="19">
        <v>29620</v>
      </c>
      <c r="O292" s="22" t="s">
        <v>2101</v>
      </c>
      <c r="P292" s="22" t="s">
        <v>2102</v>
      </c>
      <c r="Q292" s="22" t="s">
        <v>479</v>
      </c>
    </row>
    <row r="293" spans="1:17" ht="103.5" thickBot="1" x14ac:dyDescent="0.3">
      <c r="A293" s="12" t="s">
        <v>135</v>
      </c>
      <c r="B293" s="12" t="s">
        <v>135</v>
      </c>
      <c r="C293" s="12" t="s">
        <v>2206</v>
      </c>
      <c r="D293" s="12"/>
      <c r="E293" s="12"/>
      <c r="F293" s="12"/>
      <c r="G293" s="12" t="s">
        <v>441</v>
      </c>
      <c r="H293" s="12" t="s">
        <v>429</v>
      </c>
      <c r="I293" s="12" t="s">
        <v>432</v>
      </c>
      <c r="J293" s="12" t="s">
        <v>442</v>
      </c>
      <c r="K293" s="12" t="s">
        <v>136</v>
      </c>
      <c r="L293" s="12" t="s">
        <v>137</v>
      </c>
      <c r="M293" s="12" t="s">
        <v>16</v>
      </c>
      <c r="N293" s="19">
        <v>75762</v>
      </c>
      <c r="O293" s="22" t="s">
        <v>138</v>
      </c>
      <c r="P293" s="22" t="s">
        <v>139</v>
      </c>
      <c r="Q293" s="22" t="s">
        <v>479</v>
      </c>
    </row>
    <row r="294" spans="1:17" ht="39.75" thickBot="1" x14ac:dyDescent="0.3">
      <c r="A294" s="12" t="s">
        <v>1714</v>
      </c>
      <c r="B294" s="12" t="s">
        <v>2832</v>
      </c>
      <c r="C294" s="12" t="s">
        <v>2206</v>
      </c>
      <c r="D294" s="12"/>
      <c r="E294" s="12"/>
      <c r="F294" s="12"/>
      <c r="G294" s="13" t="s">
        <v>2214</v>
      </c>
      <c r="H294" s="12" t="s">
        <v>434</v>
      </c>
      <c r="I294" s="12" t="s">
        <v>428</v>
      </c>
      <c r="J294" s="12" t="s">
        <v>2012</v>
      </c>
      <c r="K294" s="12" t="s">
        <v>2013</v>
      </c>
      <c r="L294" s="12" t="s">
        <v>2014</v>
      </c>
      <c r="M294" s="12" t="s">
        <v>124</v>
      </c>
      <c r="N294" s="19">
        <v>23690</v>
      </c>
      <c r="O294" s="22" t="s">
        <v>2015</v>
      </c>
      <c r="P294" s="22" t="s">
        <v>2016</v>
      </c>
      <c r="Q294" s="22" t="s">
        <v>479</v>
      </c>
    </row>
    <row r="295" spans="1:17" ht="65.25" thickBot="1" x14ac:dyDescent="0.3">
      <c r="A295" s="12" t="s">
        <v>302</v>
      </c>
      <c r="B295" s="12" t="s">
        <v>302</v>
      </c>
      <c r="C295" s="12" t="s">
        <v>2206</v>
      </c>
      <c r="D295" s="12"/>
      <c r="E295" s="12"/>
      <c r="F295" s="12"/>
      <c r="G295" s="12" t="s">
        <v>893</v>
      </c>
      <c r="H295" s="12" t="s">
        <v>429</v>
      </c>
      <c r="I295" s="12" t="s">
        <v>432</v>
      </c>
      <c r="J295" s="12" t="s">
        <v>618</v>
      </c>
      <c r="K295" s="12" t="s">
        <v>303</v>
      </c>
      <c r="L295" s="12" t="s">
        <v>15</v>
      </c>
      <c r="M295" s="12" t="s">
        <v>10</v>
      </c>
      <c r="N295" s="19">
        <v>29506</v>
      </c>
      <c r="O295" s="22" t="s">
        <v>304</v>
      </c>
      <c r="P295" s="22" t="s">
        <v>305</v>
      </c>
      <c r="Q295" s="22" t="s">
        <v>478</v>
      </c>
    </row>
    <row r="296" spans="1:17" ht="167.25" thickBot="1" x14ac:dyDescent="0.3">
      <c r="A296" s="12" t="s">
        <v>999</v>
      </c>
      <c r="B296" s="12" t="s">
        <v>999</v>
      </c>
      <c r="C296" s="12" t="s">
        <v>2207</v>
      </c>
      <c r="D296" s="12"/>
      <c r="E296" s="12"/>
      <c r="F296" s="12"/>
      <c r="G296" s="12" t="s">
        <v>426</v>
      </c>
      <c r="H296" s="12"/>
      <c r="I296" s="12"/>
      <c r="J296" s="12"/>
      <c r="K296" s="12" t="s">
        <v>1343</v>
      </c>
      <c r="L296" s="12" t="s">
        <v>1344</v>
      </c>
      <c r="M296" s="12" t="s">
        <v>10</v>
      </c>
      <c r="N296" s="19">
        <v>29461</v>
      </c>
      <c r="O296" s="22" t="s">
        <v>1345</v>
      </c>
      <c r="P296" s="22" t="s">
        <v>1346</v>
      </c>
      <c r="Q296" s="22" t="s">
        <v>479</v>
      </c>
    </row>
    <row r="297" spans="1:17" ht="129" thickBot="1" x14ac:dyDescent="0.3">
      <c r="A297" s="12" t="s">
        <v>714</v>
      </c>
      <c r="B297" s="12" t="s">
        <v>2881</v>
      </c>
      <c r="C297" s="12" t="s">
        <v>2206</v>
      </c>
      <c r="D297" s="12"/>
      <c r="E297" s="12"/>
      <c r="F297" s="12"/>
      <c r="G297" s="12" t="s">
        <v>901</v>
      </c>
      <c r="H297" s="12" t="s">
        <v>427</v>
      </c>
      <c r="I297" s="12" t="s">
        <v>428</v>
      </c>
      <c r="J297" s="12">
        <v>12.5</v>
      </c>
      <c r="K297" s="12" t="s">
        <v>732</v>
      </c>
      <c r="L297" s="12" t="s">
        <v>54</v>
      </c>
      <c r="M297" s="12" t="s">
        <v>10</v>
      </c>
      <c r="N297" s="19">
        <v>29550</v>
      </c>
      <c r="O297" s="22" t="s">
        <v>733</v>
      </c>
      <c r="P297" s="22" t="s">
        <v>734</v>
      </c>
      <c r="Q297" s="22" t="s">
        <v>479</v>
      </c>
    </row>
    <row r="298" spans="1:17" ht="90.75" thickBot="1" x14ac:dyDescent="0.3">
      <c r="A298" s="12" t="s">
        <v>1000</v>
      </c>
      <c r="B298" s="12" t="s">
        <v>2774</v>
      </c>
      <c r="C298" s="12" t="s">
        <v>2207</v>
      </c>
      <c r="D298" s="12"/>
      <c r="E298" s="12"/>
      <c r="F298" s="12"/>
      <c r="G298" s="12" t="s">
        <v>2220</v>
      </c>
      <c r="H298" s="12"/>
      <c r="I298" s="12"/>
      <c r="J298" s="12"/>
      <c r="K298" s="12" t="s">
        <v>1347</v>
      </c>
      <c r="L298" s="12" t="s">
        <v>54</v>
      </c>
      <c r="M298" s="12" t="s">
        <v>10</v>
      </c>
      <c r="N298" s="19">
        <v>29550</v>
      </c>
      <c r="O298" s="22" t="s">
        <v>1348</v>
      </c>
      <c r="P298" s="22" t="s">
        <v>1349</v>
      </c>
      <c r="Q298" s="22" t="s">
        <v>479</v>
      </c>
    </row>
    <row r="299" spans="1:17" ht="90.75" thickBot="1" x14ac:dyDescent="0.3">
      <c r="A299" s="12" t="s">
        <v>2711</v>
      </c>
      <c r="B299" s="12" t="s">
        <v>2711</v>
      </c>
      <c r="C299" s="12" t="s">
        <v>2206</v>
      </c>
      <c r="D299" s="12"/>
      <c r="E299" s="12"/>
      <c r="F299" s="12"/>
      <c r="G299" s="17" t="s">
        <v>465</v>
      </c>
      <c r="H299" s="12" t="s">
        <v>2734</v>
      </c>
      <c r="I299" s="12" t="s">
        <v>432</v>
      </c>
      <c r="J299" s="12" t="s">
        <v>2735</v>
      </c>
      <c r="K299" s="12" t="s">
        <v>2736</v>
      </c>
      <c r="L299" s="12" t="s">
        <v>1107</v>
      </c>
      <c r="M299" s="12" t="s">
        <v>10</v>
      </c>
      <c r="N299" s="18">
        <v>29903</v>
      </c>
      <c r="O299" s="23" t="s">
        <v>13</v>
      </c>
      <c r="P299" s="23" t="s">
        <v>2737</v>
      </c>
      <c r="Q299" s="23" t="s">
        <v>478</v>
      </c>
    </row>
    <row r="300" spans="1:17" ht="116.25" thickBot="1" x14ac:dyDescent="0.3">
      <c r="A300" s="12" t="s">
        <v>875</v>
      </c>
      <c r="B300" s="12" t="s">
        <v>2775</v>
      </c>
      <c r="C300" s="12" t="s">
        <v>2206</v>
      </c>
      <c r="D300" s="12"/>
      <c r="E300" s="12"/>
      <c r="F300" s="12"/>
      <c r="G300" s="12" t="s">
        <v>443</v>
      </c>
      <c r="H300" s="12" t="s">
        <v>431</v>
      </c>
      <c r="I300" s="12" t="s">
        <v>432</v>
      </c>
      <c r="J300" s="12">
        <v>3500</v>
      </c>
      <c r="K300" s="12" t="s">
        <v>140</v>
      </c>
      <c r="L300" s="12" t="s">
        <v>9</v>
      </c>
      <c r="M300" s="12" t="s">
        <v>10</v>
      </c>
      <c r="N300" s="19">
        <v>29407</v>
      </c>
      <c r="O300" s="22" t="s">
        <v>876</v>
      </c>
      <c r="P300" s="22" t="s">
        <v>877</v>
      </c>
      <c r="Q300" s="22" t="s">
        <v>479</v>
      </c>
    </row>
    <row r="301" spans="1:17" ht="116.25" thickBot="1" x14ac:dyDescent="0.3">
      <c r="A301" s="12" t="s">
        <v>2131</v>
      </c>
      <c r="B301" s="12" t="s">
        <v>2131</v>
      </c>
      <c r="C301" s="12" t="s">
        <v>2207</v>
      </c>
      <c r="D301" s="12"/>
      <c r="E301" s="12"/>
      <c r="F301" s="12"/>
      <c r="G301" s="12" t="s">
        <v>443</v>
      </c>
      <c r="H301" s="12"/>
      <c r="I301" s="12"/>
      <c r="J301" s="12"/>
      <c r="K301" s="12" t="s">
        <v>2141</v>
      </c>
      <c r="L301" s="12" t="s">
        <v>29</v>
      </c>
      <c r="M301" s="12" t="s">
        <v>10</v>
      </c>
      <c r="N301" s="19">
        <v>29418</v>
      </c>
      <c r="O301" s="22" t="s">
        <v>2142</v>
      </c>
      <c r="P301" s="22" t="s">
        <v>2143</v>
      </c>
      <c r="Q301" s="22" t="s">
        <v>479</v>
      </c>
    </row>
    <row r="302" spans="1:17" ht="167.25" thickBot="1" x14ac:dyDescent="0.3">
      <c r="A302" s="12" t="s">
        <v>1001</v>
      </c>
      <c r="B302" s="12" t="s">
        <v>1001</v>
      </c>
      <c r="C302" s="15" t="s">
        <v>2207</v>
      </c>
      <c r="D302" s="12"/>
      <c r="E302" s="12"/>
      <c r="F302" s="12"/>
      <c r="G302" s="12" t="s">
        <v>426</v>
      </c>
      <c r="H302" s="12"/>
      <c r="I302" s="12"/>
      <c r="J302" s="12"/>
      <c r="K302" s="12" t="s">
        <v>1350</v>
      </c>
      <c r="L302" s="12" t="s">
        <v>1095</v>
      </c>
      <c r="M302" s="12" t="s">
        <v>10</v>
      </c>
      <c r="N302" s="19">
        <v>29585</v>
      </c>
      <c r="O302" s="22" t="s">
        <v>1351</v>
      </c>
      <c r="P302" s="22" t="s">
        <v>1352</v>
      </c>
      <c r="Q302" s="22" t="s">
        <v>479</v>
      </c>
    </row>
    <row r="303" spans="1:17" ht="27" thickBot="1" x14ac:dyDescent="0.3">
      <c r="A303" s="12" t="s">
        <v>1680</v>
      </c>
      <c r="B303" s="12" t="s">
        <v>1680</v>
      </c>
      <c r="C303" s="12" t="s">
        <v>2205</v>
      </c>
      <c r="D303" s="12"/>
      <c r="E303" s="12"/>
      <c r="F303" s="12"/>
      <c r="G303" s="12"/>
      <c r="H303" s="12"/>
      <c r="I303" s="12"/>
      <c r="J303" s="12"/>
      <c r="K303" s="12" t="s">
        <v>1885</v>
      </c>
      <c r="L303" s="12" t="s">
        <v>1886</v>
      </c>
      <c r="M303" s="12" t="s">
        <v>67</v>
      </c>
      <c r="N303" s="19">
        <v>95650</v>
      </c>
      <c r="O303" s="22" t="s">
        <v>1887</v>
      </c>
      <c r="P303" s="22" t="s">
        <v>1888</v>
      </c>
      <c r="Q303" s="22" t="s">
        <v>479</v>
      </c>
    </row>
    <row r="304" spans="1:17" ht="167.25" thickBot="1" x14ac:dyDescent="0.3">
      <c r="A304" s="12" t="s">
        <v>1666</v>
      </c>
      <c r="B304" s="12" t="s">
        <v>2894</v>
      </c>
      <c r="C304" s="12" t="s">
        <v>2206</v>
      </c>
      <c r="D304" s="12"/>
      <c r="E304" s="12"/>
      <c r="F304" s="12"/>
      <c r="G304" s="12" t="s">
        <v>426</v>
      </c>
      <c r="H304" s="12" t="s">
        <v>1835</v>
      </c>
      <c r="I304" s="12" t="s">
        <v>428</v>
      </c>
      <c r="J304" s="12" t="s">
        <v>1836</v>
      </c>
      <c r="K304" s="12" t="s">
        <v>1837</v>
      </c>
      <c r="L304" s="12" t="s">
        <v>507</v>
      </c>
      <c r="M304" s="12" t="s">
        <v>189</v>
      </c>
      <c r="N304" s="19">
        <v>32605</v>
      </c>
      <c r="O304" s="22" t="s">
        <v>1838</v>
      </c>
      <c r="P304" s="22" t="s">
        <v>1839</v>
      </c>
      <c r="Q304" s="22" t="s">
        <v>479</v>
      </c>
    </row>
    <row r="305" spans="1:17" ht="103.5" thickBot="1" x14ac:dyDescent="0.3">
      <c r="A305" s="12" t="s">
        <v>1663</v>
      </c>
      <c r="B305" s="12" t="s">
        <v>1663</v>
      </c>
      <c r="C305" s="12" t="s">
        <v>2206</v>
      </c>
      <c r="D305" s="12"/>
      <c r="E305" s="12"/>
      <c r="F305" s="12"/>
      <c r="G305" s="12" t="s">
        <v>441</v>
      </c>
      <c r="H305" s="12" t="s">
        <v>429</v>
      </c>
      <c r="I305" s="12" t="s">
        <v>432</v>
      </c>
      <c r="J305" s="12" t="s">
        <v>1822</v>
      </c>
      <c r="K305" s="12" t="s">
        <v>1823</v>
      </c>
      <c r="L305" s="12" t="s">
        <v>293</v>
      </c>
      <c r="M305" s="12" t="s">
        <v>183</v>
      </c>
      <c r="N305" s="19">
        <v>80936</v>
      </c>
      <c r="O305" s="22" t="s">
        <v>1824</v>
      </c>
      <c r="P305" s="22" t="s">
        <v>1825</v>
      </c>
      <c r="Q305" s="22" t="s">
        <v>479</v>
      </c>
    </row>
    <row r="306" spans="1:17" ht="27" thickBot="1" x14ac:dyDescent="0.3">
      <c r="A306" s="12" t="s">
        <v>1715</v>
      </c>
      <c r="B306" s="12" t="s">
        <v>1715</v>
      </c>
      <c r="C306" s="12" t="s">
        <v>2205</v>
      </c>
      <c r="D306" s="12"/>
      <c r="E306" s="12"/>
      <c r="F306" s="12"/>
      <c r="G306" s="12"/>
      <c r="H306" s="12"/>
      <c r="I306" s="12"/>
      <c r="J306" s="12"/>
      <c r="K306" s="16" t="s">
        <v>2017</v>
      </c>
      <c r="L306" s="12" t="s">
        <v>2018</v>
      </c>
      <c r="M306" s="12" t="s">
        <v>357</v>
      </c>
      <c r="N306" s="21" t="s">
        <v>2477</v>
      </c>
      <c r="O306" s="22" t="s">
        <v>2019</v>
      </c>
      <c r="P306" s="22" t="s">
        <v>2020</v>
      </c>
      <c r="Q306" s="22" t="s">
        <v>479</v>
      </c>
    </row>
    <row r="307" spans="1:17" ht="167.25" thickBot="1" x14ac:dyDescent="0.3">
      <c r="A307" s="12" t="s">
        <v>1639</v>
      </c>
      <c r="B307" s="12" t="s">
        <v>1639</v>
      </c>
      <c r="C307" s="12" t="s">
        <v>2207</v>
      </c>
      <c r="D307" s="12"/>
      <c r="E307" s="12"/>
      <c r="F307" s="12"/>
      <c r="G307" s="12" t="s">
        <v>426</v>
      </c>
      <c r="H307" s="12"/>
      <c r="I307" s="12"/>
      <c r="J307" s="12"/>
      <c r="K307" s="12" t="s">
        <v>1733</v>
      </c>
      <c r="L307" s="12" t="s">
        <v>15</v>
      </c>
      <c r="M307" s="12" t="s">
        <v>10</v>
      </c>
      <c r="N307" s="19">
        <v>29501</v>
      </c>
      <c r="O307" s="22" t="s">
        <v>1734</v>
      </c>
      <c r="P307" s="22" t="s">
        <v>1735</v>
      </c>
      <c r="Q307" s="22" t="s">
        <v>479</v>
      </c>
    </row>
    <row r="308" spans="1:17" ht="15.75" thickBot="1" x14ac:dyDescent="0.3">
      <c r="A308" s="12" t="s">
        <v>2356</v>
      </c>
      <c r="B308" s="12" t="s">
        <v>2356</v>
      </c>
      <c r="C308" s="12" t="s">
        <v>486</v>
      </c>
      <c r="D308" s="12"/>
      <c r="E308" s="12"/>
      <c r="F308" s="12"/>
      <c r="G308" s="13"/>
      <c r="H308" s="12"/>
      <c r="I308" s="12"/>
      <c r="J308" s="12"/>
      <c r="K308" s="12" t="s">
        <v>2449</v>
      </c>
      <c r="L308" s="14" t="s">
        <v>54</v>
      </c>
      <c r="M308" s="12" t="s">
        <v>10</v>
      </c>
      <c r="N308" s="19">
        <v>29550</v>
      </c>
      <c r="O308" s="22" t="s">
        <v>2450</v>
      </c>
      <c r="P308" s="22" t="s">
        <v>2451</v>
      </c>
      <c r="Q308" s="22" t="s">
        <v>478</v>
      </c>
    </row>
    <row r="309" spans="1:17" ht="167.25" thickBot="1" x14ac:dyDescent="0.3">
      <c r="A309" s="12" t="s">
        <v>1002</v>
      </c>
      <c r="B309" s="12" t="s">
        <v>2776</v>
      </c>
      <c r="C309" s="12" t="s">
        <v>2207</v>
      </c>
      <c r="D309" s="12"/>
      <c r="E309" s="12"/>
      <c r="F309" s="12"/>
      <c r="G309" s="12" t="s">
        <v>426</v>
      </c>
      <c r="H309" s="12"/>
      <c r="I309" s="12"/>
      <c r="J309" s="12"/>
      <c r="K309" s="12" t="s">
        <v>1353</v>
      </c>
      <c r="L309" s="12" t="s">
        <v>50</v>
      </c>
      <c r="M309" s="12" t="s">
        <v>10</v>
      </c>
      <c r="N309" s="19">
        <v>29205</v>
      </c>
      <c r="O309" s="22" t="s">
        <v>1354</v>
      </c>
      <c r="P309" s="22" t="s">
        <v>666</v>
      </c>
      <c r="Q309" s="22" t="s">
        <v>479</v>
      </c>
    </row>
    <row r="310" spans="1:17" ht="103.5" thickBot="1" x14ac:dyDescent="0.3">
      <c r="A310" s="12" t="s">
        <v>141</v>
      </c>
      <c r="B310" s="12" t="s">
        <v>141</v>
      </c>
      <c r="C310" s="12" t="s">
        <v>2206</v>
      </c>
      <c r="D310" s="12"/>
      <c r="E310" s="12"/>
      <c r="F310" s="12"/>
      <c r="G310" s="12" t="s">
        <v>895</v>
      </c>
      <c r="H310" s="12" t="s">
        <v>433</v>
      </c>
      <c r="I310" s="12" t="s">
        <v>428</v>
      </c>
      <c r="J310" s="12">
        <v>100</v>
      </c>
      <c r="K310" s="12" t="s">
        <v>142</v>
      </c>
      <c r="L310" s="12" t="s">
        <v>143</v>
      </c>
      <c r="M310" s="12" t="s">
        <v>144</v>
      </c>
      <c r="N310" s="19">
        <v>53029</v>
      </c>
      <c r="O310" s="22" t="s">
        <v>13</v>
      </c>
      <c r="P310" s="22" t="s">
        <v>145</v>
      </c>
      <c r="Q310" s="22" t="s">
        <v>479</v>
      </c>
    </row>
    <row r="311" spans="1:17" ht="27" thickBot="1" x14ac:dyDescent="0.3">
      <c r="A311" s="12" t="s">
        <v>2241</v>
      </c>
      <c r="B311" s="12" t="s">
        <v>2241</v>
      </c>
      <c r="C311" s="12" t="s">
        <v>2205</v>
      </c>
      <c r="D311" s="12"/>
      <c r="E311" s="12"/>
      <c r="F311" s="12"/>
      <c r="G311" s="12"/>
      <c r="H311" s="12"/>
      <c r="I311" s="12"/>
      <c r="J311" s="12"/>
      <c r="K311" s="12" t="s">
        <v>2296</v>
      </c>
      <c r="L311" s="14" t="s">
        <v>2297</v>
      </c>
      <c r="M311" s="12" t="s">
        <v>337</v>
      </c>
      <c r="N311" s="19">
        <v>72638</v>
      </c>
      <c r="O311" s="22" t="s">
        <v>2298</v>
      </c>
      <c r="P311" s="22" t="s">
        <v>2299</v>
      </c>
      <c r="Q311" s="22" t="s">
        <v>479</v>
      </c>
    </row>
    <row r="312" spans="1:17" ht="90.75" thickBot="1" x14ac:dyDescent="0.3">
      <c r="A312" s="12" t="s">
        <v>1641</v>
      </c>
      <c r="B312" s="12" t="s">
        <v>1641</v>
      </c>
      <c r="C312" s="12" t="s">
        <v>2206</v>
      </c>
      <c r="D312" s="12"/>
      <c r="E312" s="12"/>
      <c r="F312" s="12"/>
      <c r="G312" s="12" t="s">
        <v>465</v>
      </c>
      <c r="H312" s="12" t="s">
        <v>433</v>
      </c>
      <c r="I312" s="12" t="s">
        <v>428</v>
      </c>
      <c r="J312" s="12">
        <v>80</v>
      </c>
      <c r="K312" s="12" t="s">
        <v>1740</v>
      </c>
      <c r="L312" s="12" t="s">
        <v>1741</v>
      </c>
      <c r="M312" s="12" t="s">
        <v>1742</v>
      </c>
      <c r="N312" s="19">
        <v>55121</v>
      </c>
      <c r="O312" s="22" t="s">
        <v>1743</v>
      </c>
      <c r="P312" s="22" t="s">
        <v>1744</v>
      </c>
      <c r="Q312" s="22" t="s">
        <v>479</v>
      </c>
    </row>
    <row r="313" spans="1:17" ht="167.25" thickBot="1" x14ac:dyDescent="0.3">
      <c r="A313" s="12" t="s">
        <v>146</v>
      </c>
      <c r="B313" s="12" t="s">
        <v>2860</v>
      </c>
      <c r="C313" s="12" t="s">
        <v>2206</v>
      </c>
      <c r="D313" s="12"/>
      <c r="E313" s="12"/>
      <c r="F313" s="12"/>
      <c r="G313" s="12" t="s">
        <v>426</v>
      </c>
      <c r="H313" s="12" t="s">
        <v>433</v>
      </c>
      <c r="I313" s="12" t="s">
        <v>428</v>
      </c>
      <c r="J313" s="12">
        <v>45</v>
      </c>
      <c r="K313" s="12" t="s">
        <v>147</v>
      </c>
      <c r="L313" s="12" t="s">
        <v>148</v>
      </c>
      <c r="M313" s="12" t="s">
        <v>149</v>
      </c>
      <c r="N313" s="19">
        <v>7062</v>
      </c>
      <c r="O313" s="22" t="s">
        <v>150</v>
      </c>
      <c r="P313" s="22" t="s">
        <v>151</v>
      </c>
      <c r="Q313" s="22" t="s">
        <v>479</v>
      </c>
    </row>
    <row r="314" spans="1:17" ht="15.75" thickBot="1" x14ac:dyDescent="0.3">
      <c r="A314" s="12" t="s">
        <v>2566</v>
      </c>
      <c r="B314" s="12" t="s">
        <v>2566</v>
      </c>
      <c r="C314" s="15" t="s">
        <v>2924</v>
      </c>
      <c r="D314" s="12" t="s">
        <v>2925</v>
      </c>
      <c r="E314" s="12"/>
      <c r="F314" s="12"/>
      <c r="G314" s="17"/>
      <c r="H314" s="12"/>
      <c r="I314" s="12"/>
      <c r="J314" s="12"/>
      <c r="K314" s="12" t="s">
        <v>2597</v>
      </c>
      <c r="L314" s="12" t="s">
        <v>2598</v>
      </c>
      <c r="M314" s="12" t="s">
        <v>189</v>
      </c>
      <c r="N314" s="18">
        <v>32503</v>
      </c>
      <c r="O314" s="23" t="s">
        <v>2599</v>
      </c>
      <c r="P314" s="23" t="s">
        <v>2600</v>
      </c>
      <c r="Q314" s="23" t="s">
        <v>479</v>
      </c>
    </row>
    <row r="315" spans="1:17" ht="167.25" thickBot="1" x14ac:dyDescent="0.3">
      <c r="A315" s="12" t="s">
        <v>1664</v>
      </c>
      <c r="B315" s="12" t="s">
        <v>1664</v>
      </c>
      <c r="C315" s="12" t="s">
        <v>2206</v>
      </c>
      <c r="D315" s="12"/>
      <c r="E315" s="12"/>
      <c r="F315" s="12"/>
      <c r="G315" s="12" t="s">
        <v>426</v>
      </c>
      <c r="H315" s="12" t="s">
        <v>450</v>
      </c>
      <c r="I315" s="12" t="s">
        <v>432</v>
      </c>
      <c r="J315" s="12" t="s">
        <v>1826</v>
      </c>
      <c r="K315" s="16" t="s">
        <v>1827</v>
      </c>
      <c r="L315" s="12" t="s">
        <v>1828</v>
      </c>
      <c r="M315" s="12" t="s">
        <v>16</v>
      </c>
      <c r="N315" s="19">
        <v>77095</v>
      </c>
      <c r="O315" s="22" t="s">
        <v>1829</v>
      </c>
      <c r="P315" s="22" t="s">
        <v>1830</v>
      </c>
      <c r="Q315" s="22" t="s">
        <v>479</v>
      </c>
    </row>
    <row r="316" spans="1:17" ht="27" thickBot="1" x14ac:dyDescent="0.3">
      <c r="A316" s="12" t="s">
        <v>573</v>
      </c>
      <c r="B316" s="12" t="s">
        <v>573</v>
      </c>
      <c r="C316" s="12" t="s">
        <v>2205</v>
      </c>
      <c r="D316" s="12"/>
      <c r="E316" s="12"/>
      <c r="F316" s="12"/>
      <c r="G316" s="12"/>
      <c r="H316" s="12"/>
      <c r="I316" s="12"/>
      <c r="J316" s="12"/>
      <c r="K316" s="12" t="s">
        <v>588</v>
      </c>
      <c r="L316" s="12" t="s">
        <v>589</v>
      </c>
      <c r="M316" s="12" t="s">
        <v>590</v>
      </c>
      <c r="N316" s="19">
        <v>19901</v>
      </c>
      <c r="O316" s="22" t="s">
        <v>591</v>
      </c>
      <c r="P316" s="22" t="s">
        <v>610</v>
      </c>
      <c r="Q316" s="22" t="s">
        <v>478</v>
      </c>
    </row>
    <row r="317" spans="1:17" ht="180" thickBot="1" x14ac:dyDescent="0.3">
      <c r="A317" s="12" t="s">
        <v>152</v>
      </c>
      <c r="B317" s="12" t="s">
        <v>2861</v>
      </c>
      <c r="C317" s="12" t="s">
        <v>2206</v>
      </c>
      <c r="D317" s="12"/>
      <c r="E317" s="12"/>
      <c r="F317" s="12"/>
      <c r="G317" s="12" t="s">
        <v>444</v>
      </c>
      <c r="H317" s="12" t="s">
        <v>433</v>
      </c>
      <c r="I317" s="12" t="s">
        <v>432</v>
      </c>
      <c r="J317" s="12" t="s">
        <v>445</v>
      </c>
      <c r="K317" s="12" t="s">
        <v>153</v>
      </c>
      <c r="L317" s="12" t="s">
        <v>154</v>
      </c>
      <c r="M317" s="12" t="s">
        <v>10</v>
      </c>
      <c r="N317" s="19">
        <v>29841</v>
      </c>
      <c r="O317" s="22" t="s">
        <v>155</v>
      </c>
      <c r="P317" s="22" t="s">
        <v>156</v>
      </c>
      <c r="Q317" s="22" t="s">
        <v>479</v>
      </c>
    </row>
    <row r="318" spans="1:17" ht="141.75" thickBot="1" x14ac:dyDescent="0.3">
      <c r="A318" s="12" t="s">
        <v>157</v>
      </c>
      <c r="B318" s="12" t="s">
        <v>2777</v>
      </c>
      <c r="C318" s="12" t="s">
        <v>2206</v>
      </c>
      <c r="D318" s="12"/>
      <c r="E318" s="12"/>
      <c r="F318" s="12"/>
      <c r="G318" s="12" t="s">
        <v>444</v>
      </c>
      <c r="H318" s="12" t="s">
        <v>433</v>
      </c>
      <c r="I318" s="12" t="s">
        <v>432</v>
      </c>
      <c r="J318" s="12" t="s">
        <v>446</v>
      </c>
      <c r="K318" s="12" t="s">
        <v>158</v>
      </c>
      <c r="L318" s="12" t="s">
        <v>159</v>
      </c>
      <c r="M318" s="12" t="s">
        <v>35</v>
      </c>
      <c r="N318" s="19">
        <v>30909</v>
      </c>
      <c r="O318" s="22" t="s">
        <v>160</v>
      </c>
      <c r="P318" s="22" t="s">
        <v>156</v>
      </c>
      <c r="Q318" s="22" t="s">
        <v>479</v>
      </c>
    </row>
    <row r="319" spans="1:17" ht="141.75" thickBot="1" x14ac:dyDescent="0.3">
      <c r="A319" s="12" t="s">
        <v>161</v>
      </c>
      <c r="B319" s="12" t="s">
        <v>2778</v>
      </c>
      <c r="C319" s="12" t="s">
        <v>2206</v>
      </c>
      <c r="D319" s="12"/>
      <c r="E319" s="12"/>
      <c r="F319" s="12"/>
      <c r="G319" s="12" t="s">
        <v>444</v>
      </c>
      <c r="H319" s="12" t="s">
        <v>433</v>
      </c>
      <c r="I319" s="12" t="s">
        <v>432</v>
      </c>
      <c r="J319" s="12" t="s">
        <v>469</v>
      </c>
      <c r="K319" s="12" t="s">
        <v>162</v>
      </c>
      <c r="L319" s="12" t="s">
        <v>15</v>
      </c>
      <c r="M319" s="12" t="s">
        <v>10</v>
      </c>
      <c r="N319" s="19">
        <v>29501</v>
      </c>
      <c r="O319" s="22" t="s">
        <v>163</v>
      </c>
      <c r="P319" s="22" t="s">
        <v>164</v>
      </c>
      <c r="Q319" s="22" t="s">
        <v>479</v>
      </c>
    </row>
    <row r="320" spans="1:17" ht="167.25" thickBot="1" x14ac:dyDescent="0.3">
      <c r="A320" s="12" t="s">
        <v>165</v>
      </c>
      <c r="B320" s="12" t="s">
        <v>2779</v>
      </c>
      <c r="C320" s="12" t="s">
        <v>2206</v>
      </c>
      <c r="D320" s="12"/>
      <c r="E320" s="12"/>
      <c r="F320" s="12"/>
      <c r="G320" s="12" t="s">
        <v>426</v>
      </c>
      <c r="H320" s="12" t="s">
        <v>433</v>
      </c>
      <c r="I320" s="12" t="s">
        <v>432</v>
      </c>
      <c r="J320" s="12" t="s">
        <v>447</v>
      </c>
      <c r="K320" s="12" t="s">
        <v>166</v>
      </c>
      <c r="L320" s="12" t="s">
        <v>61</v>
      </c>
      <c r="M320" s="12" t="s">
        <v>10</v>
      </c>
      <c r="N320" s="19">
        <v>29715</v>
      </c>
      <c r="O320" s="22" t="s">
        <v>167</v>
      </c>
      <c r="P320" s="22" t="s">
        <v>168</v>
      </c>
      <c r="Q320" s="22" t="s">
        <v>479</v>
      </c>
    </row>
    <row r="321" spans="1:17" ht="167.25" thickBot="1" x14ac:dyDescent="0.3">
      <c r="A321" s="12" t="s">
        <v>169</v>
      </c>
      <c r="B321" s="12" t="s">
        <v>2780</v>
      </c>
      <c r="C321" s="12" t="s">
        <v>2206</v>
      </c>
      <c r="D321" s="12"/>
      <c r="E321" s="12"/>
      <c r="F321" s="12"/>
      <c r="G321" s="13" t="s">
        <v>426</v>
      </c>
      <c r="H321" s="12" t="s">
        <v>433</v>
      </c>
      <c r="I321" s="12" t="s">
        <v>432</v>
      </c>
      <c r="J321" s="12" t="s">
        <v>619</v>
      </c>
      <c r="K321" s="12" t="s">
        <v>170</v>
      </c>
      <c r="L321" s="14" t="s">
        <v>14</v>
      </c>
      <c r="M321" s="12" t="s">
        <v>10</v>
      </c>
      <c r="N321" s="19">
        <v>29605</v>
      </c>
      <c r="O321" s="22" t="s">
        <v>171</v>
      </c>
      <c r="P321" s="22" t="s">
        <v>172</v>
      </c>
      <c r="Q321" s="22" t="s">
        <v>479</v>
      </c>
    </row>
    <row r="322" spans="1:17" ht="167.25" thickBot="1" x14ac:dyDescent="0.3">
      <c r="A322" s="12" t="s">
        <v>879</v>
      </c>
      <c r="B322" s="12" t="s">
        <v>2781</v>
      </c>
      <c r="C322" s="12" t="s">
        <v>2206</v>
      </c>
      <c r="D322" s="12"/>
      <c r="E322" s="12"/>
      <c r="F322" s="12"/>
      <c r="G322" s="13" t="s">
        <v>426</v>
      </c>
      <c r="H322" s="12" t="s">
        <v>433</v>
      </c>
      <c r="I322" s="12" t="s">
        <v>432</v>
      </c>
      <c r="J322" s="12" t="s">
        <v>880</v>
      </c>
      <c r="K322" s="12" t="s">
        <v>881</v>
      </c>
      <c r="L322" s="12" t="s">
        <v>14</v>
      </c>
      <c r="M322" s="12" t="s">
        <v>10</v>
      </c>
      <c r="N322" s="19">
        <v>29607</v>
      </c>
      <c r="O322" s="22" t="s">
        <v>882</v>
      </c>
      <c r="P322" s="22" t="s">
        <v>883</v>
      </c>
      <c r="Q322" s="22" t="s">
        <v>479</v>
      </c>
    </row>
    <row r="323" spans="1:17" ht="154.5" thickBot="1" x14ac:dyDescent="0.3">
      <c r="A323" s="12" t="s">
        <v>328</v>
      </c>
      <c r="B323" s="12" t="s">
        <v>2782</v>
      </c>
      <c r="C323" s="12" t="s">
        <v>2206</v>
      </c>
      <c r="D323" s="12"/>
      <c r="E323" s="12"/>
      <c r="F323" s="12"/>
      <c r="G323" s="12" t="s">
        <v>439</v>
      </c>
      <c r="H323" s="12" t="s">
        <v>433</v>
      </c>
      <c r="I323" s="12" t="s">
        <v>432</v>
      </c>
      <c r="J323" s="12" t="s">
        <v>448</v>
      </c>
      <c r="K323" s="12" t="s">
        <v>329</v>
      </c>
      <c r="L323" s="14" t="s">
        <v>97</v>
      </c>
      <c r="M323" s="12" t="s">
        <v>10</v>
      </c>
      <c r="N323" s="19">
        <v>29072</v>
      </c>
      <c r="O323" s="22" t="s">
        <v>330</v>
      </c>
      <c r="P323" s="22" t="s">
        <v>331</v>
      </c>
      <c r="Q323" s="22" t="s">
        <v>479</v>
      </c>
    </row>
    <row r="324" spans="1:17" ht="78" thickBot="1" x14ac:dyDescent="0.3">
      <c r="A324" s="12" t="s">
        <v>1003</v>
      </c>
      <c r="B324" s="12" t="s">
        <v>1003</v>
      </c>
      <c r="C324" s="12" t="s">
        <v>2207</v>
      </c>
      <c r="D324" s="12"/>
      <c r="E324" s="12"/>
      <c r="F324" s="12"/>
      <c r="G324" s="12" t="s">
        <v>899</v>
      </c>
      <c r="H324" s="12"/>
      <c r="I324" s="12"/>
      <c r="J324" s="12"/>
      <c r="K324" s="12" t="s">
        <v>1355</v>
      </c>
      <c r="L324" s="12" t="s">
        <v>173</v>
      </c>
      <c r="M324" s="12" t="s">
        <v>10</v>
      </c>
      <c r="N324" s="19">
        <v>29662</v>
      </c>
      <c r="O324" s="22" t="s">
        <v>1356</v>
      </c>
      <c r="P324" s="22" t="s">
        <v>1357</v>
      </c>
      <c r="Q324" s="22" t="s">
        <v>479</v>
      </c>
    </row>
    <row r="325" spans="1:17" ht="129" thickBot="1" x14ac:dyDescent="0.3">
      <c r="A325" s="12" t="s">
        <v>1004</v>
      </c>
      <c r="B325" s="12" t="s">
        <v>1004</v>
      </c>
      <c r="C325" s="12" t="s">
        <v>2207</v>
      </c>
      <c r="D325" s="12"/>
      <c r="E325" s="12"/>
      <c r="F325" s="12"/>
      <c r="G325" s="12" t="s">
        <v>894</v>
      </c>
      <c r="H325" s="12"/>
      <c r="I325" s="12"/>
      <c r="J325" s="12"/>
      <c r="K325" s="12" t="s">
        <v>1358</v>
      </c>
      <c r="L325" s="12" t="s">
        <v>1359</v>
      </c>
      <c r="M325" s="12" t="s">
        <v>10</v>
      </c>
      <c r="N325" s="19">
        <v>29316</v>
      </c>
      <c r="O325" s="22" t="s">
        <v>1360</v>
      </c>
      <c r="P325" s="22" t="s">
        <v>1361</v>
      </c>
      <c r="Q325" s="22" t="s">
        <v>479</v>
      </c>
    </row>
    <row r="326" spans="1:17" ht="90.75" thickBot="1" x14ac:dyDescent="0.3">
      <c r="A326" s="12" t="s">
        <v>2698</v>
      </c>
      <c r="B326" s="12" t="s">
        <v>2698</v>
      </c>
      <c r="C326" s="12" t="s">
        <v>2222</v>
      </c>
      <c r="D326" s="12"/>
      <c r="E326" s="12"/>
      <c r="F326" s="12"/>
      <c r="G326" s="17" t="s">
        <v>465</v>
      </c>
      <c r="H326" s="12"/>
      <c r="I326" s="12"/>
      <c r="J326" s="12"/>
      <c r="K326" s="12" t="s">
        <v>2705</v>
      </c>
      <c r="L326" s="12" t="s">
        <v>1194</v>
      </c>
      <c r="M326" s="12" t="s">
        <v>10</v>
      </c>
      <c r="N326" s="18">
        <v>29910</v>
      </c>
      <c r="O326" s="23" t="s">
        <v>2706</v>
      </c>
      <c r="P326" s="23" t="s">
        <v>2707</v>
      </c>
      <c r="Q326" s="23" t="s">
        <v>479</v>
      </c>
    </row>
    <row r="327" spans="1:17" ht="167.25" thickBot="1" x14ac:dyDescent="0.3">
      <c r="A327" s="12" t="s">
        <v>1005</v>
      </c>
      <c r="B327" s="12" t="s">
        <v>1005</v>
      </c>
      <c r="C327" s="15" t="s">
        <v>2207</v>
      </c>
      <c r="D327" s="12"/>
      <c r="E327" s="12"/>
      <c r="F327" s="12"/>
      <c r="G327" s="17" t="s">
        <v>426</v>
      </c>
      <c r="H327" s="12"/>
      <c r="I327" s="12"/>
      <c r="J327" s="12"/>
      <c r="K327" s="12" t="s">
        <v>1362</v>
      </c>
      <c r="L327" s="12" t="s">
        <v>154</v>
      </c>
      <c r="M327" s="12" t="s">
        <v>10</v>
      </c>
      <c r="N327" s="18">
        <v>29801</v>
      </c>
      <c r="O327" s="23" t="s">
        <v>1363</v>
      </c>
      <c r="P327" s="23" t="s">
        <v>1364</v>
      </c>
      <c r="Q327" s="23" t="s">
        <v>479</v>
      </c>
    </row>
    <row r="328" spans="1:17" ht="15.75" thickBot="1" x14ac:dyDescent="0.3">
      <c r="A328" s="12" t="s">
        <v>2242</v>
      </c>
      <c r="B328" s="12" t="s">
        <v>2242</v>
      </c>
      <c r="C328" s="15" t="s">
        <v>2205</v>
      </c>
      <c r="D328" s="12"/>
      <c r="E328" s="12"/>
      <c r="F328" s="12"/>
      <c r="G328" s="12"/>
      <c r="H328" s="12"/>
      <c r="I328" s="12"/>
      <c r="J328" s="12"/>
      <c r="K328" s="12" t="s">
        <v>2300</v>
      </c>
      <c r="L328" s="12" t="s">
        <v>2301</v>
      </c>
      <c r="M328" s="12" t="s">
        <v>189</v>
      </c>
      <c r="N328" s="19">
        <v>33912</v>
      </c>
      <c r="O328" s="22" t="s">
        <v>2302</v>
      </c>
      <c r="P328" s="22" t="s">
        <v>2303</v>
      </c>
      <c r="Q328" s="22" t="s">
        <v>478</v>
      </c>
    </row>
    <row r="329" spans="1:17" ht="15.75" thickBot="1" x14ac:dyDescent="0.3">
      <c r="A329" s="12" t="s">
        <v>2567</v>
      </c>
      <c r="B329" s="12" t="s">
        <v>2567</v>
      </c>
      <c r="C329" s="12" t="s">
        <v>2924</v>
      </c>
      <c r="D329" s="12" t="s">
        <v>2925</v>
      </c>
      <c r="E329" s="12"/>
      <c r="F329" s="12"/>
      <c r="G329" s="12"/>
      <c r="H329" s="12"/>
      <c r="I329" s="12"/>
      <c r="J329" s="12"/>
      <c r="K329" s="12" t="s">
        <v>373</v>
      </c>
      <c r="L329" s="12" t="s">
        <v>374</v>
      </c>
      <c r="M329" s="12" t="s">
        <v>45</v>
      </c>
      <c r="N329" s="19">
        <v>40243</v>
      </c>
      <c r="O329" s="22" t="s">
        <v>2601</v>
      </c>
      <c r="P329" s="22" t="s">
        <v>2602</v>
      </c>
      <c r="Q329" s="22" t="s">
        <v>479</v>
      </c>
    </row>
    <row r="330" spans="1:17" ht="15.75" thickBot="1" x14ac:dyDescent="0.3">
      <c r="A330" s="12" t="s">
        <v>372</v>
      </c>
      <c r="B330" s="12" t="s">
        <v>372</v>
      </c>
      <c r="C330" s="15" t="s">
        <v>2205</v>
      </c>
      <c r="D330" s="12"/>
      <c r="E330" s="12"/>
      <c r="F330" s="12"/>
      <c r="G330" s="12"/>
      <c r="H330" s="12"/>
      <c r="I330" s="12"/>
      <c r="J330" s="12"/>
      <c r="K330" s="12" t="s">
        <v>373</v>
      </c>
      <c r="L330" s="12" t="s">
        <v>374</v>
      </c>
      <c r="M330" s="12" t="s">
        <v>45</v>
      </c>
      <c r="N330" s="19">
        <v>40243</v>
      </c>
      <c r="O330" s="22" t="s">
        <v>375</v>
      </c>
      <c r="P330" s="22" t="s">
        <v>376</v>
      </c>
      <c r="Q330" s="22" t="s">
        <v>479</v>
      </c>
    </row>
    <row r="331" spans="1:17" ht="15.75" thickBot="1" x14ac:dyDescent="0.3">
      <c r="A331" s="12" t="s">
        <v>574</v>
      </c>
      <c r="B331" s="12" t="s">
        <v>574</v>
      </c>
      <c r="C331" s="12" t="s">
        <v>2924</v>
      </c>
      <c r="D331" s="12" t="s">
        <v>2925</v>
      </c>
      <c r="E331" s="12"/>
      <c r="F331" s="12"/>
      <c r="G331" s="12"/>
      <c r="H331" s="12"/>
      <c r="I331" s="12"/>
      <c r="J331" s="12"/>
      <c r="K331" s="12" t="s">
        <v>592</v>
      </c>
      <c r="L331" s="14" t="s">
        <v>593</v>
      </c>
      <c r="M331" s="12" t="s">
        <v>594</v>
      </c>
      <c r="N331" s="19">
        <v>89410</v>
      </c>
      <c r="O331" s="22" t="s">
        <v>595</v>
      </c>
      <c r="P331" s="22" t="s">
        <v>611</v>
      </c>
      <c r="Q331" s="22" t="s">
        <v>479</v>
      </c>
    </row>
    <row r="332" spans="1:17" ht="27" thickBot="1" x14ac:dyDescent="0.3">
      <c r="A332" s="12" t="s">
        <v>1716</v>
      </c>
      <c r="B332" s="12" t="s">
        <v>1716</v>
      </c>
      <c r="C332" s="12" t="s">
        <v>2924</v>
      </c>
      <c r="D332" s="12" t="s">
        <v>2925</v>
      </c>
      <c r="E332" s="12"/>
      <c r="F332" s="12"/>
      <c r="G332" s="12"/>
      <c r="H332" s="12"/>
      <c r="I332" s="12"/>
      <c r="J332" s="12"/>
      <c r="K332" s="12" t="s">
        <v>2021</v>
      </c>
      <c r="L332" s="12" t="s">
        <v>1966</v>
      </c>
      <c r="M332" s="12" t="s">
        <v>1742</v>
      </c>
      <c r="N332" s="19">
        <v>55420</v>
      </c>
      <c r="O332" s="22" t="s">
        <v>2022</v>
      </c>
      <c r="P332" s="22" t="s">
        <v>2023</v>
      </c>
      <c r="Q332" s="22" t="s">
        <v>479</v>
      </c>
    </row>
    <row r="333" spans="1:17" ht="116.25" thickBot="1" x14ac:dyDescent="0.3">
      <c r="A333" s="12" t="s">
        <v>1006</v>
      </c>
      <c r="B333" s="12" t="s">
        <v>1006</v>
      </c>
      <c r="C333" s="12" t="s">
        <v>2207</v>
      </c>
      <c r="D333" s="12"/>
      <c r="E333" s="12"/>
      <c r="F333" s="12"/>
      <c r="G333" s="12" t="s">
        <v>443</v>
      </c>
      <c r="H333" s="12"/>
      <c r="I333" s="12"/>
      <c r="J333" s="12"/>
      <c r="K333" s="12" t="s">
        <v>1365</v>
      </c>
      <c r="L333" s="12" t="s">
        <v>1288</v>
      </c>
      <c r="M333" s="12" t="s">
        <v>10</v>
      </c>
      <c r="N333" s="19">
        <v>29829</v>
      </c>
      <c r="O333" s="22" t="s">
        <v>1366</v>
      </c>
      <c r="P333" s="22" t="s">
        <v>1367</v>
      </c>
      <c r="Q333" s="22" t="s">
        <v>479</v>
      </c>
    </row>
    <row r="334" spans="1:17" ht="116.25" thickBot="1" x14ac:dyDescent="0.3">
      <c r="A334" s="12" t="s">
        <v>685</v>
      </c>
      <c r="B334" s="12" t="s">
        <v>685</v>
      </c>
      <c r="C334" s="12" t="s">
        <v>2206</v>
      </c>
      <c r="D334" s="12"/>
      <c r="E334" s="12"/>
      <c r="F334" s="12"/>
      <c r="G334" s="13" t="s">
        <v>443</v>
      </c>
      <c r="H334" s="12" t="s">
        <v>427</v>
      </c>
      <c r="I334" s="12" t="s">
        <v>432</v>
      </c>
      <c r="J334" s="12" t="s">
        <v>707</v>
      </c>
      <c r="K334" s="12" t="s">
        <v>708</v>
      </c>
      <c r="L334" s="14" t="s">
        <v>50</v>
      </c>
      <c r="M334" s="12" t="s">
        <v>10</v>
      </c>
      <c r="N334" s="19">
        <v>29223</v>
      </c>
      <c r="O334" s="22" t="s">
        <v>13</v>
      </c>
      <c r="P334" s="22" t="s">
        <v>709</v>
      </c>
      <c r="Q334" s="22" t="s">
        <v>479</v>
      </c>
    </row>
    <row r="335" spans="1:17" ht="167.25" thickBot="1" x14ac:dyDescent="0.3">
      <c r="A335" s="12" t="s">
        <v>2568</v>
      </c>
      <c r="B335" s="12" t="s">
        <v>2912</v>
      </c>
      <c r="C335" s="12" t="s">
        <v>2222</v>
      </c>
      <c r="D335" s="12"/>
      <c r="E335" s="12"/>
      <c r="F335" s="12"/>
      <c r="G335" s="12" t="s">
        <v>426</v>
      </c>
      <c r="H335" s="12"/>
      <c r="I335" s="12"/>
      <c r="J335" s="12"/>
      <c r="K335" s="12" t="s">
        <v>2603</v>
      </c>
      <c r="L335" s="12" t="s">
        <v>2604</v>
      </c>
      <c r="M335" s="12" t="s">
        <v>10</v>
      </c>
      <c r="N335" s="19">
        <v>29743</v>
      </c>
      <c r="O335" s="22" t="s">
        <v>2605</v>
      </c>
      <c r="P335" s="22" t="s">
        <v>2606</v>
      </c>
      <c r="Q335" s="22" t="s">
        <v>478</v>
      </c>
    </row>
    <row r="336" spans="1:17" ht="52.5" thickBot="1" x14ac:dyDescent="0.3">
      <c r="A336" s="12" t="s">
        <v>2569</v>
      </c>
      <c r="B336" s="12" t="s">
        <v>2569</v>
      </c>
      <c r="C336" s="12" t="s">
        <v>2215</v>
      </c>
      <c r="D336" s="12"/>
      <c r="E336" s="12"/>
      <c r="F336" s="12"/>
      <c r="G336" s="12"/>
      <c r="H336" s="12"/>
      <c r="I336" s="12"/>
      <c r="J336" s="12"/>
      <c r="K336" s="12" t="s">
        <v>2607</v>
      </c>
      <c r="L336" s="12" t="s">
        <v>50</v>
      </c>
      <c r="M336" s="12" t="s">
        <v>10</v>
      </c>
      <c r="N336" s="19">
        <v>29203</v>
      </c>
      <c r="O336" s="22" t="s">
        <v>2608</v>
      </c>
      <c r="P336" s="22" t="s">
        <v>2609</v>
      </c>
      <c r="Q336" s="22" t="s">
        <v>478</v>
      </c>
    </row>
    <row r="337" spans="1:17" ht="27" thickBot="1" x14ac:dyDescent="0.3">
      <c r="A337" s="12" t="s">
        <v>2712</v>
      </c>
      <c r="B337" s="12" t="s">
        <v>2847</v>
      </c>
      <c r="C337" s="12" t="s">
        <v>2205</v>
      </c>
      <c r="D337" s="12"/>
      <c r="E337" s="12"/>
      <c r="F337" s="12"/>
      <c r="G337" s="17"/>
      <c r="H337" s="12"/>
      <c r="I337" s="12"/>
      <c r="J337" s="12"/>
      <c r="K337" s="12" t="s">
        <v>2738</v>
      </c>
      <c r="L337" s="12" t="s">
        <v>2739</v>
      </c>
      <c r="M337" s="12" t="s">
        <v>846</v>
      </c>
      <c r="N337" s="18">
        <v>97446</v>
      </c>
      <c r="O337" s="23" t="s">
        <v>13</v>
      </c>
      <c r="P337" s="23" t="s">
        <v>2740</v>
      </c>
      <c r="Q337" s="23" t="s">
        <v>479</v>
      </c>
    </row>
    <row r="338" spans="1:17" ht="129" thickBot="1" x14ac:dyDescent="0.3">
      <c r="A338" s="12" t="s">
        <v>2627</v>
      </c>
      <c r="B338" s="12" t="s">
        <v>2627</v>
      </c>
      <c r="C338" s="15" t="s">
        <v>2207</v>
      </c>
      <c r="D338" s="12"/>
      <c r="E338" s="12"/>
      <c r="F338" s="12"/>
      <c r="G338" s="12" t="s">
        <v>894</v>
      </c>
      <c r="H338" s="12"/>
      <c r="I338" s="12"/>
      <c r="J338" s="12"/>
      <c r="K338" s="12" t="s">
        <v>2644</v>
      </c>
      <c r="L338" s="14" t="s">
        <v>31</v>
      </c>
      <c r="M338" s="12" t="s">
        <v>10</v>
      </c>
      <c r="N338" s="19">
        <v>29526</v>
      </c>
      <c r="O338" s="22" t="s">
        <v>2645</v>
      </c>
      <c r="P338" s="22" t="s">
        <v>2646</v>
      </c>
      <c r="Q338" s="22" t="s">
        <v>479</v>
      </c>
    </row>
    <row r="339" spans="1:17" ht="167.25" thickBot="1" x14ac:dyDescent="0.3">
      <c r="A339" s="12" t="s">
        <v>904</v>
      </c>
      <c r="B339" s="12" t="s">
        <v>904</v>
      </c>
      <c r="C339" s="15" t="s">
        <v>2206</v>
      </c>
      <c r="D339" s="12"/>
      <c r="E339" s="12"/>
      <c r="F339" s="12"/>
      <c r="G339" s="12" t="s">
        <v>426</v>
      </c>
      <c r="H339" s="12" t="s">
        <v>427</v>
      </c>
      <c r="I339" s="12" t="s">
        <v>428</v>
      </c>
      <c r="J339" s="12">
        <v>60</v>
      </c>
      <c r="K339" s="12" t="s">
        <v>905</v>
      </c>
      <c r="L339" s="14" t="s">
        <v>906</v>
      </c>
      <c r="M339" s="12" t="s">
        <v>10</v>
      </c>
      <c r="N339" s="19">
        <v>29479</v>
      </c>
      <c r="O339" s="22" t="s">
        <v>907</v>
      </c>
      <c r="P339" s="22" t="s">
        <v>908</v>
      </c>
      <c r="Q339" s="22" t="s">
        <v>479</v>
      </c>
    </row>
    <row r="340" spans="1:17" ht="167.25" thickBot="1" x14ac:dyDescent="0.3">
      <c r="A340" s="12" t="s">
        <v>904</v>
      </c>
      <c r="B340" s="12" t="s">
        <v>904</v>
      </c>
      <c r="C340" s="12" t="s">
        <v>2222</v>
      </c>
      <c r="D340" s="12"/>
      <c r="E340" s="12"/>
      <c r="F340" s="12"/>
      <c r="G340" s="12" t="s">
        <v>426</v>
      </c>
      <c r="H340" s="12"/>
      <c r="I340" s="12"/>
      <c r="J340" s="12"/>
      <c r="K340" s="12" t="s">
        <v>905</v>
      </c>
      <c r="L340" s="12" t="s">
        <v>2304</v>
      </c>
      <c r="M340" s="12" t="s">
        <v>10</v>
      </c>
      <c r="N340" s="19">
        <v>29479</v>
      </c>
      <c r="O340" s="22" t="s">
        <v>2305</v>
      </c>
      <c r="P340" s="22" t="s">
        <v>908</v>
      </c>
      <c r="Q340" s="22" t="s">
        <v>479</v>
      </c>
    </row>
    <row r="341" spans="1:17" ht="78" thickBot="1" x14ac:dyDescent="0.3">
      <c r="A341" s="12" t="s">
        <v>1673</v>
      </c>
      <c r="B341" s="12" t="s">
        <v>1673</v>
      </c>
      <c r="C341" s="12" t="s">
        <v>2206</v>
      </c>
      <c r="D341" s="12"/>
      <c r="E341" s="12"/>
      <c r="F341" s="12"/>
      <c r="G341" s="12" t="s">
        <v>899</v>
      </c>
      <c r="H341" s="12" t="s">
        <v>429</v>
      </c>
      <c r="I341" s="12" t="s">
        <v>432</v>
      </c>
      <c r="J341" s="12">
        <v>480</v>
      </c>
      <c r="K341" s="12" t="s">
        <v>1858</v>
      </c>
      <c r="L341" s="12" t="s">
        <v>1859</v>
      </c>
      <c r="M341" s="12" t="s">
        <v>299</v>
      </c>
      <c r="N341" s="19">
        <v>44111</v>
      </c>
      <c r="O341" s="22" t="s">
        <v>1860</v>
      </c>
      <c r="P341" s="22" t="s">
        <v>1861</v>
      </c>
      <c r="Q341" s="22" t="s">
        <v>479</v>
      </c>
    </row>
    <row r="342" spans="1:17" ht="167.25" thickBot="1" x14ac:dyDescent="0.3">
      <c r="A342" s="12" t="s">
        <v>1007</v>
      </c>
      <c r="B342" s="12" t="s">
        <v>2862</v>
      </c>
      <c r="C342" s="15" t="s">
        <v>2207</v>
      </c>
      <c r="D342" s="12"/>
      <c r="E342" s="12"/>
      <c r="F342" s="12"/>
      <c r="G342" s="12" t="s">
        <v>426</v>
      </c>
      <c r="H342" s="12"/>
      <c r="I342" s="12"/>
      <c r="J342" s="12"/>
      <c r="K342" s="12" t="s">
        <v>1368</v>
      </c>
      <c r="L342" s="12" t="s">
        <v>1325</v>
      </c>
      <c r="M342" s="12" t="s">
        <v>10</v>
      </c>
      <c r="N342" s="19">
        <v>29671</v>
      </c>
      <c r="O342" s="22" t="s">
        <v>1369</v>
      </c>
      <c r="P342" s="22" t="s">
        <v>1370</v>
      </c>
      <c r="Q342" s="22" t="s">
        <v>479</v>
      </c>
    </row>
    <row r="343" spans="1:17" ht="116.25" thickBot="1" x14ac:dyDescent="0.3">
      <c r="A343" s="12" t="s">
        <v>1698</v>
      </c>
      <c r="B343" s="12" t="s">
        <v>1698</v>
      </c>
      <c r="C343" s="12" t="s">
        <v>2222</v>
      </c>
      <c r="D343" s="12"/>
      <c r="E343" s="12"/>
      <c r="F343" s="12"/>
      <c r="G343" s="12" t="s">
        <v>443</v>
      </c>
      <c r="H343" s="12"/>
      <c r="I343" s="12"/>
      <c r="J343" s="12"/>
      <c r="K343" s="12" t="s">
        <v>1953</v>
      </c>
      <c r="L343" s="12" t="s">
        <v>14</v>
      </c>
      <c r="M343" s="12" t="s">
        <v>10</v>
      </c>
      <c r="N343" s="19">
        <v>29615</v>
      </c>
      <c r="O343" s="22" t="s">
        <v>1954</v>
      </c>
      <c r="P343" s="22" t="s">
        <v>1955</v>
      </c>
      <c r="Q343" s="22" t="s">
        <v>479</v>
      </c>
    </row>
    <row r="344" spans="1:17" ht="167.25" thickBot="1" x14ac:dyDescent="0.3">
      <c r="A344" s="12" t="s">
        <v>1008</v>
      </c>
      <c r="B344" s="12" t="s">
        <v>2783</v>
      </c>
      <c r="C344" s="12" t="s">
        <v>2207</v>
      </c>
      <c r="D344" s="12"/>
      <c r="E344" s="12"/>
      <c r="F344" s="12"/>
      <c r="G344" s="12" t="s">
        <v>426</v>
      </c>
      <c r="H344" s="12"/>
      <c r="I344" s="12"/>
      <c r="J344" s="12"/>
      <c r="K344" s="12" t="s">
        <v>1371</v>
      </c>
      <c r="L344" s="12" t="s">
        <v>21</v>
      </c>
      <c r="M344" s="12" t="s">
        <v>10</v>
      </c>
      <c r="N344" s="19">
        <v>29621</v>
      </c>
      <c r="O344" s="22" t="s">
        <v>1372</v>
      </c>
      <c r="P344" s="22" t="s">
        <v>1373</v>
      </c>
      <c r="Q344" s="22" t="s">
        <v>479</v>
      </c>
    </row>
    <row r="345" spans="1:17" ht="90.75" thickBot="1" x14ac:dyDescent="0.3">
      <c r="A345" s="12" t="s">
        <v>1009</v>
      </c>
      <c r="B345" s="12" t="s">
        <v>2784</v>
      </c>
      <c r="C345" s="12" t="s">
        <v>2207</v>
      </c>
      <c r="D345" s="12"/>
      <c r="E345" s="12"/>
      <c r="F345" s="12"/>
      <c r="G345" s="12" t="s">
        <v>465</v>
      </c>
      <c r="H345" s="12"/>
      <c r="I345" s="12"/>
      <c r="J345" s="12"/>
      <c r="K345" s="16" t="s">
        <v>1374</v>
      </c>
      <c r="L345" s="12" t="s">
        <v>15</v>
      </c>
      <c r="M345" s="12" t="s">
        <v>10</v>
      </c>
      <c r="N345" s="19">
        <v>29501</v>
      </c>
      <c r="O345" s="22" t="s">
        <v>1375</v>
      </c>
      <c r="P345" s="22" t="s">
        <v>1376</v>
      </c>
      <c r="Q345" s="22" t="s">
        <v>479</v>
      </c>
    </row>
    <row r="346" spans="1:17" ht="78" thickBot="1" x14ac:dyDescent="0.3">
      <c r="A346" s="12" t="s">
        <v>2675</v>
      </c>
      <c r="B346" s="12" t="s">
        <v>2785</v>
      </c>
      <c r="C346" s="12" t="s">
        <v>2207</v>
      </c>
      <c r="D346" s="12"/>
      <c r="E346" s="12"/>
      <c r="F346" s="12"/>
      <c r="G346" s="12" t="s">
        <v>899</v>
      </c>
      <c r="H346" s="12"/>
      <c r="I346" s="12"/>
      <c r="J346" s="12"/>
      <c r="K346" s="12" t="s">
        <v>2679</v>
      </c>
      <c r="L346" s="12" t="s">
        <v>173</v>
      </c>
      <c r="M346" s="12" t="s">
        <v>10</v>
      </c>
      <c r="N346" s="19">
        <v>29607</v>
      </c>
      <c r="O346" s="22" t="s">
        <v>2680</v>
      </c>
      <c r="P346" s="22" t="s">
        <v>2681</v>
      </c>
      <c r="Q346" s="22" t="s">
        <v>479</v>
      </c>
    </row>
    <row r="347" spans="1:17" ht="15.75" thickBot="1" x14ac:dyDescent="0.3">
      <c r="A347" s="12" t="s">
        <v>2570</v>
      </c>
      <c r="B347" s="12" t="s">
        <v>2570</v>
      </c>
      <c r="C347" s="12" t="s">
        <v>2924</v>
      </c>
      <c r="D347" s="12" t="s">
        <v>2925</v>
      </c>
      <c r="E347" s="12"/>
      <c r="F347" s="12"/>
      <c r="G347" s="12"/>
      <c r="H347" s="12"/>
      <c r="I347" s="12"/>
      <c r="J347" s="12"/>
      <c r="K347" s="12" t="s">
        <v>2610</v>
      </c>
      <c r="L347" s="12" t="s">
        <v>2611</v>
      </c>
      <c r="M347" s="12" t="s">
        <v>357</v>
      </c>
      <c r="N347" s="19">
        <v>1915</v>
      </c>
      <c r="O347" s="22" t="s">
        <v>2612</v>
      </c>
      <c r="P347" s="22" t="s">
        <v>2613</v>
      </c>
      <c r="Q347" s="22" t="s">
        <v>479</v>
      </c>
    </row>
    <row r="348" spans="1:17" ht="167.25" thickBot="1" x14ac:dyDescent="0.3">
      <c r="A348" s="12" t="s">
        <v>1010</v>
      </c>
      <c r="B348" s="12" t="s">
        <v>1010</v>
      </c>
      <c r="C348" s="12" t="s">
        <v>2207</v>
      </c>
      <c r="D348" s="12"/>
      <c r="E348" s="12"/>
      <c r="F348" s="12"/>
      <c r="G348" s="13" t="s">
        <v>426</v>
      </c>
      <c r="H348" s="12"/>
      <c r="I348" s="12"/>
      <c r="J348" s="12"/>
      <c r="K348" s="12" t="s">
        <v>1377</v>
      </c>
      <c r="L348" s="12" t="s">
        <v>1378</v>
      </c>
      <c r="M348" s="12" t="s">
        <v>10</v>
      </c>
      <c r="N348" s="19">
        <v>29853</v>
      </c>
      <c r="O348" s="22" t="s">
        <v>1379</v>
      </c>
      <c r="P348" s="22" t="s">
        <v>1380</v>
      </c>
      <c r="Q348" s="22" t="s">
        <v>479</v>
      </c>
    </row>
    <row r="349" spans="1:17" ht="52.5" thickBot="1" x14ac:dyDescent="0.3">
      <c r="A349" s="12" t="s">
        <v>174</v>
      </c>
      <c r="B349" s="12" t="s">
        <v>174</v>
      </c>
      <c r="C349" s="12" t="s">
        <v>2215</v>
      </c>
      <c r="D349" s="12"/>
      <c r="E349" s="12"/>
      <c r="F349" s="12"/>
      <c r="G349" s="12"/>
      <c r="H349" s="12"/>
      <c r="I349" s="12"/>
      <c r="J349" s="12"/>
      <c r="K349" s="12" t="s">
        <v>175</v>
      </c>
      <c r="L349" s="12" t="s">
        <v>176</v>
      </c>
      <c r="M349" s="12" t="s">
        <v>10</v>
      </c>
      <c r="N349" s="19">
        <v>29576</v>
      </c>
      <c r="O349" s="22" t="s">
        <v>177</v>
      </c>
      <c r="P349" s="22" t="s">
        <v>178</v>
      </c>
      <c r="Q349" s="22" t="s">
        <v>479</v>
      </c>
    </row>
    <row r="350" spans="1:17" ht="116.25" thickBot="1" x14ac:dyDescent="0.3">
      <c r="A350" s="12" t="s">
        <v>1653</v>
      </c>
      <c r="B350" s="12" t="s">
        <v>1653</v>
      </c>
      <c r="C350" s="12" t="s">
        <v>2206</v>
      </c>
      <c r="D350" s="12"/>
      <c r="E350" s="12"/>
      <c r="F350" s="12"/>
      <c r="G350" s="12" t="s">
        <v>443</v>
      </c>
      <c r="H350" s="12" t="s">
        <v>429</v>
      </c>
      <c r="I350" s="12" t="s">
        <v>428</v>
      </c>
      <c r="J350" s="12">
        <v>50</v>
      </c>
      <c r="K350" s="12" t="s">
        <v>1788</v>
      </c>
      <c r="L350" s="12" t="s">
        <v>29</v>
      </c>
      <c r="M350" s="12" t="s">
        <v>10</v>
      </c>
      <c r="N350" s="19">
        <v>29420</v>
      </c>
      <c r="O350" s="22" t="s">
        <v>13</v>
      </c>
      <c r="P350" s="22" t="s">
        <v>1789</v>
      </c>
      <c r="Q350" s="22" t="s">
        <v>479</v>
      </c>
    </row>
    <row r="351" spans="1:17" ht="167.25" thickBot="1" x14ac:dyDescent="0.3">
      <c r="A351" s="12" t="s">
        <v>1011</v>
      </c>
      <c r="B351" s="12" t="s">
        <v>1011</v>
      </c>
      <c r="C351" s="12" t="s">
        <v>2207</v>
      </c>
      <c r="D351" s="12"/>
      <c r="E351" s="12"/>
      <c r="F351" s="12"/>
      <c r="G351" s="12" t="s">
        <v>426</v>
      </c>
      <c r="H351" s="12"/>
      <c r="I351" s="12"/>
      <c r="J351" s="12"/>
      <c r="K351" s="12" t="s">
        <v>1381</v>
      </c>
      <c r="L351" s="12" t="s">
        <v>1382</v>
      </c>
      <c r="M351" s="12" t="s">
        <v>10</v>
      </c>
      <c r="N351" s="19">
        <v>29574</v>
      </c>
      <c r="O351" s="22" t="s">
        <v>13</v>
      </c>
      <c r="P351" s="22" t="s">
        <v>1383</v>
      </c>
      <c r="Q351" s="22" t="s">
        <v>479</v>
      </c>
    </row>
    <row r="352" spans="1:17" ht="167.25" thickBot="1" x14ac:dyDescent="0.3">
      <c r="A352" s="12" t="s">
        <v>180</v>
      </c>
      <c r="B352" s="12" t="s">
        <v>180</v>
      </c>
      <c r="C352" s="12" t="s">
        <v>2206</v>
      </c>
      <c r="D352" s="12"/>
      <c r="E352" s="12"/>
      <c r="F352" s="12"/>
      <c r="G352" s="12" t="s">
        <v>426</v>
      </c>
      <c r="H352" s="12" t="s">
        <v>429</v>
      </c>
      <c r="I352" s="12" t="s">
        <v>428</v>
      </c>
      <c r="J352" s="12" t="s">
        <v>449</v>
      </c>
      <c r="K352" s="12" t="s">
        <v>181</v>
      </c>
      <c r="L352" s="12" t="s">
        <v>182</v>
      </c>
      <c r="M352" s="12" t="s">
        <v>183</v>
      </c>
      <c r="N352" s="19">
        <v>80109</v>
      </c>
      <c r="O352" s="22" t="s">
        <v>184</v>
      </c>
      <c r="P352" s="22" t="s">
        <v>185</v>
      </c>
      <c r="Q352" s="22" t="s">
        <v>479</v>
      </c>
    </row>
    <row r="353" spans="1:17" ht="27" thickBot="1" x14ac:dyDescent="0.3">
      <c r="A353" s="12" t="s">
        <v>2379</v>
      </c>
      <c r="B353" s="12" t="s">
        <v>2379</v>
      </c>
      <c r="C353" s="12" t="s">
        <v>2205</v>
      </c>
      <c r="D353" s="12"/>
      <c r="E353" s="12"/>
      <c r="F353" s="12"/>
      <c r="G353" s="12"/>
      <c r="H353" s="12"/>
      <c r="I353" s="12"/>
      <c r="J353" s="12"/>
      <c r="K353" s="12" t="s">
        <v>2539</v>
      </c>
      <c r="L353" s="14" t="s">
        <v>523</v>
      </c>
      <c r="M353" s="12" t="s">
        <v>16</v>
      </c>
      <c r="N353" s="19">
        <v>78759</v>
      </c>
      <c r="O353" s="22" t="s">
        <v>2540</v>
      </c>
      <c r="P353" s="22" t="s">
        <v>2541</v>
      </c>
      <c r="Q353" s="22" t="s">
        <v>479</v>
      </c>
    </row>
    <row r="354" spans="1:17" ht="167.25" thickBot="1" x14ac:dyDescent="0.3">
      <c r="A354" s="12" t="s">
        <v>745</v>
      </c>
      <c r="B354" s="12" t="s">
        <v>2816</v>
      </c>
      <c r="C354" s="12" t="s">
        <v>2206</v>
      </c>
      <c r="D354" s="12"/>
      <c r="E354" s="12"/>
      <c r="F354" s="12"/>
      <c r="G354" s="12" t="s">
        <v>426</v>
      </c>
      <c r="H354" s="12" t="s">
        <v>431</v>
      </c>
      <c r="I354" s="12" t="s">
        <v>428</v>
      </c>
      <c r="J354" s="12" t="s">
        <v>762</v>
      </c>
      <c r="K354" s="16" t="s">
        <v>763</v>
      </c>
      <c r="L354" s="12" t="s">
        <v>14</v>
      </c>
      <c r="M354" s="12" t="s">
        <v>10</v>
      </c>
      <c r="N354" s="19">
        <v>29607</v>
      </c>
      <c r="O354" s="22" t="s">
        <v>764</v>
      </c>
      <c r="P354" s="22" t="s">
        <v>765</v>
      </c>
      <c r="Q354" s="22" t="s">
        <v>479</v>
      </c>
    </row>
    <row r="355" spans="1:17" ht="27" thickBot="1" x14ac:dyDescent="0.3">
      <c r="A355" s="12" t="s">
        <v>2357</v>
      </c>
      <c r="B355" s="12" t="s">
        <v>2357</v>
      </c>
      <c r="C355" s="12" t="s">
        <v>2206</v>
      </c>
      <c r="D355" s="12"/>
      <c r="E355" s="12"/>
      <c r="F355" s="12"/>
      <c r="G355" s="12"/>
      <c r="H355" s="12" t="s">
        <v>450</v>
      </c>
      <c r="I355" s="12"/>
      <c r="J355" s="12"/>
      <c r="K355" s="12" t="s">
        <v>2452</v>
      </c>
      <c r="L355" s="12" t="s">
        <v>2453</v>
      </c>
      <c r="M355" s="12" t="s">
        <v>10</v>
      </c>
      <c r="N355" s="19">
        <v>29269</v>
      </c>
      <c r="O355" s="22" t="s">
        <v>13</v>
      </c>
      <c r="P355" s="22" t="s">
        <v>2454</v>
      </c>
      <c r="Q355" s="22" t="s">
        <v>478</v>
      </c>
    </row>
    <row r="356" spans="1:17" ht="15.75" thickBot="1" x14ac:dyDescent="0.3">
      <c r="A356" s="12" t="s">
        <v>797</v>
      </c>
      <c r="B356" s="12"/>
      <c r="C356" s="12" t="s">
        <v>2924</v>
      </c>
      <c r="D356" s="12" t="s">
        <v>2925</v>
      </c>
      <c r="E356" s="12"/>
      <c r="F356" s="12"/>
      <c r="G356" s="12"/>
      <c r="H356" s="12"/>
      <c r="I356" s="12"/>
      <c r="J356" s="12"/>
      <c r="K356" s="12" t="s">
        <v>835</v>
      </c>
      <c r="L356" s="12" t="s">
        <v>836</v>
      </c>
      <c r="M356" s="12" t="s">
        <v>10</v>
      </c>
      <c r="N356" s="19">
        <v>29745</v>
      </c>
      <c r="O356" s="22" t="s">
        <v>837</v>
      </c>
      <c r="P356" s="22" t="s">
        <v>838</v>
      </c>
      <c r="Q356" s="22" t="s">
        <v>479</v>
      </c>
    </row>
    <row r="357" spans="1:17" ht="141.75" thickBot="1" x14ac:dyDescent="0.3">
      <c r="A357" s="12" t="s">
        <v>1012</v>
      </c>
      <c r="B357" s="12" t="s">
        <v>1012</v>
      </c>
      <c r="C357" s="12" t="s">
        <v>2207</v>
      </c>
      <c r="D357" s="12"/>
      <c r="E357" s="12"/>
      <c r="F357" s="12"/>
      <c r="G357" s="12" t="s">
        <v>896</v>
      </c>
      <c r="H357" s="12"/>
      <c r="I357" s="12"/>
      <c r="J357" s="12"/>
      <c r="K357" s="12" t="s">
        <v>1384</v>
      </c>
      <c r="L357" s="12" t="s">
        <v>25</v>
      </c>
      <c r="M357" s="12" t="s">
        <v>10</v>
      </c>
      <c r="N357" s="19">
        <v>29579</v>
      </c>
      <c r="O357" s="22" t="s">
        <v>1385</v>
      </c>
      <c r="P357" s="22" t="s">
        <v>1386</v>
      </c>
      <c r="Q357" s="22" t="s">
        <v>478</v>
      </c>
    </row>
    <row r="358" spans="1:17" ht="116.25" thickBot="1" x14ac:dyDescent="0.3">
      <c r="A358" s="12" t="s">
        <v>1687</v>
      </c>
      <c r="B358" s="12" t="s">
        <v>1687</v>
      </c>
      <c r="C358" s="15" t="s">
        <v>2222</v>
      </c>
      <c r="D358" s="12"/>
      <c r="E358" s="12"/>
      <c r="F358" s="12"/>
      <c r="G358" s="17" t="s">
        <v>443</v>
      </c>
      <c r="H358" s="12"/>
      <c r="I358" s="12"/>
      <c r="J358" s="12"/>
      <c r="K358" s="12" t="s">
        <v>1913</v>
      </c>
      <c r="L358" s="12" t="s">
        <v>9</v>
      </c>
      <c r="M358" s="12" t="s">
        <v>10</v>
      </c>
      <c r="N358" s="18">
        <v>29412</v>
      </c>
      <c r="O358" s="23" t="s">
        <v>1914</v>
      </c>
      <c r="P358" s="23" t="s">
        <v>1915</v>
      </c>
      <c r="Q358" s="23" t="s">
        <v>478</v>
      </c>
    </row>
    <row r="359" spans="1:17" ht="27" thickBot="1" x14ac:dyDescent="0.3">
      <c r="A359" s="12" t="s">
        <v>2243</v>
      </c>
      <c r="B359" s="12" t="s">
        <v>2243</v>
      </c>
      <c r="C359" s="12" t="s">
        <v>2205</v>
      </c>
      <c r="D359" s="12"/>
      <c r="E359" s="12"/>
      <c r="F359" s="12"/>
      <c r="G359" s="13"/>
      <c r="H359" s="12"/>
      <c r="I359" s="12"/>
      <c r="J359" s="12"/>
      <c r="K359" s="12" t="s">
        <v>2306</v>
      </c>
      <c r="L359" s="12" t="s">
        <v>2307</v>
      </c>
      <c r="M359" s="12" t="s">
        <v>124</v>
      </c>
      <c r="N359" s="19">
        <v>20164</v>
      </c>
      <c r="O359" s="22" t="s">
        <v>2308</v>
      </c>
      <c r="P359" s="22" t="s">
        <v>2309</v>
      </c>
      <c r="Q359" s="22" t="s">
        <v>479</v>
      </c>
    </row>
    <row r="360" spans="1:17" ht="167.25" thickBot="1" x14ac:dyDescent="0.3">
      <c r="A360" s="12" t="s">
        <v>2075</v>
      </c>
      <c r="B360" s="12" t="s">
        <v>2075</v>
      </c>
      <c r="C360" s="12" t="s">
        <v>2222</v>
      </c>
      <c r="D360" s="12"/>
      <c r="E360" s="12"/>
      <c r="F360" s="12"/>
      <c r="G360" s="12" t="s">
        <v>426</v>
      </c>
      <c r="H360" s="12"/>
      <c r="I360" s="12"/>
      <c r="J360" s="12"/>
      <c r="K360" s="12" t="s">
        <v>2103</v>
      </c>
      <c r="L360" s="14" t="s">
        <v>21</v>
      </c>
      <c r="M360" s="12" t="s">
        <v>10</v>
      </c>
      <c r="N360" s="19">
        <v>29621</v>
      </c>
      <c r="O360" s="22" t="s">
        <v>2104</v>
      </c>
      <c r="P360" s="22" t="s">
        <v>2105</v>
      </c>
      <c r="Q360" s="22" t="s">
        <v>479</v>
      </c>
    </row>
    <row r="361" spans="1:17" ht="167.25" thickBot="1" x14ac:dyDescent="0.3">
      <c r="A361" s="12" t="s">
        <v>1717</v>
      </c>
      <c r="B361" s="12" t="s">
        <v>1717</v>
      </c>
      <c r="C361" s="12" t="s">
        <v>2222</v>
      </c>
      <c r="D361" s="12"/>
      <c r="E361" s="12"/>
      <c r="F361" s="12"/>
      <c r="G361" s="12" t="s">
        <v>426</v>
      </c>
      <c r="H361" s="12"/>
      <c r="I361" s="12"/>
      <c r="J361" s="12"/>
      <c r="K361" s="12" t="s">
        <v>2024</v>
      </c>
      <c r="L361" s="12" t="s">
        <v>2025</v>
      </c>
      <c r="M361" s="12" t="s">
        <v>10</v>
      </c>
      <c r="N361" s="19">
        <v>29006</v>
      </c>
      <c r="O361" s="22" t="s">
        <v>2026</v>
      </c>
      <c r="P361" s="22" t="s">
        <v>2027</v>
      </c>
      <c r="Q361" s="22" t="s">
        <v>479</v>
      </c>
    </row>
    <row r="362" spans="1:17" ht="167.25" thickBot="1" x14ac:dyDescent="0.3">
      <c r="A362" s="12" t="s">
        <v>1013</v>
      </c>
      <c r="B362" s="12" t="s">
        <v>1013</v>
      </c>
      <c r="C362" s="12" t="s">
        <v>2207</v>
      </c>
      <c r="D362" s="12"/>
      <c r="E362" s="12"/>
      <c r="F362" s="12"/>
      <c r="G362" s="12" t="s">
        <v>426</v>
      </c>
      <c r="H362" s="12"/>
      <c r="I362" s="12"/>
      <c r="J362" s="12"/>
      <c r="K362" s="12" t="s">
        <v>1387</v>
      </c>
      <c r="L362" s="14" t="s">
        <v>1388</v>
      </c>
      <c r="M362" s="12" t="s">
        <v>10</v>
      </c>
      <c r="N362" s="19">
        <v>29108</v>
      </c>
      <c r="O362" s="22" t="s">
        <v>1389</v>
      </c>
      <c r="P362" s="22" t="s">
        <v>1390</v>
      </c>
      <c r="Q362" s="22" t="s">
        <v>479</v>
      </c>
    </row>
    <row r="363" spans="1:17" ht="167.25" thickBot="1" x14ac:dyDescent="0.3">
      <c r="A363" s="12" t="s">
        <v>2713</v>
      </c>
      <c r="B363" s="12" t="s">
        <v>2848</v>
      </c>
      <c r="C363" s="12" t="s">
        <v>2206</v>
      </c>
      <c r="D363" s="12"/>
      <c r="E363" s="12"/>
      <c r="F363" s="12"/>
      <c r="G363" s="17" t="s">
        <v>426</v>
      </c>
      <c r="H363" s="12" t="s">
        <v>2741</v>
      </c>
      <c r="I363" s="12" t="s">
        <v>432</v>
      </c>
      <c r="J363" s="12" t="s">
        <v>2742</v>
      </c>
      <c r="K363" s="12" t="s">
        <v>2743</v>
      </c>
      <c r="L363" s="12" t="s">
        <v>50</v>
      </c>
      <c r="M363" s="12" t="s">
        <v>10</v>
      </c>
      <c r="N363" s="18">
        <v>29229</v>
      </c>
      <c r="O363" s="23" t="s">
        <v>13</v>
      </c>
      <c r="P363" s="23" t="s">
        <v>2744</v>
      </c>
      <c r="Q363" s="23" t="s">
        <v>479</v>
      </c>
    </row>
    <row r="364" spans="1:17" ht="15.75" thickBot="1" x14ac:dyDescent="0.3">
      <c r="A364" s="12" t="s">
        <v>186</v>
      </c>
      <c r="B364" s="12" t="s">
        <v>2863</v>
      </c>
      <c r="C364" s="12" t="s">
        <v>2924</v>
      </c>
      <c r="D364" s="12" t="s">
        <v>2925</v>
      </c>
      <c r="E364" s="12"/>
      <c r="F364" s="12"/>
      <c r="G364" s="12"/>
      <c r="H364" s="12"/>
      <c r="I364" s="12"/>
      <c r="J364" s="12"/>
      <c r="K364" s="12" t="s">
        <v>187</v>
      </c>
      <c r="L364" s="12" t="s">
        <v>188</v>
      </c>
      <c r="M364" s="12" t="s">
        <v>189</v>
      </c>
      <c r="N364" s="19">
        <v>32765</v>
      </c>
      <c r="O364" s="22" t="s">
        <v>190</v>
      </c>
      <c r="P364" s="22" t="s">
        <v>191</v>
      </c>
      <c r="Q364" s="22" t="s">
        <v>479</v>
      </c>
    </row>
    <row r="365" spans="1:17" ht="167.25" thickBot="1" x14ac:dyDescent="0.3">
      <c r="A365" s="12" t="s">
        <v>661</v>
      </c>
      <c r="B365" s="12" t="s">
        <v>2812</v>
      </c>
      <c r="C365" s="12" t="s">
        <v>2206</v>
      </c>
      <c r="D365" s="12"/>
      <c r="E365" s="12"/>
      <c r="F365" s="12"/>
      <c r="G365" s="12" t="s">
        <v>426</v>
      </c>
      <c r="H365" s="12" t="s">
        <v>663</v>
      </c>
      <c r="I365" s="12" t="s">
        <v>428</v>
      </c>
      <c r="J365" s="12">
        <v>40</v>
      </c>
      <c r="K365" s="12" t="s">
        <v>664</v>
      </c>
      <c r="L365" s="12" t="s">
        <v>50</v>
      </c>
      <c r="M365" s="12" t="s">
        <v>10</v>
      </c>
      <c r="N365" s="19">
        <v>29223</v>
      </c>
      <c r="O365" s="22" t="s">
        <v>665</v>
      </c>
      <c r="P365" s="22" t="s">
        <v>666</v>
      </c>
      <c r="Q365" s="22" t="s">
        <v>479</v>
      </c>
    </row>
    <row r="366" spans="1:17" ht="103.5" thickBot="1" x14ac:dyDescent="0.3">
      <c r="A366" s="12" t="s">
        <v>1014</v>
      </c>
      <c r="B366" s="12" t="s">
        <v>1014</v>
      </c>
      <c r="C366" s="12" t="s">
        <v>2207</v>
      </c>
      <c r="D366" s="12"/>
      <c r="E366" s="12"/>
      <c r="F366" s="12"/>
      <c r="G366" s="12" t="s">
        <v>441</v>
      </c>
      <c r="H366" s="12"/>
      <c r="I366" s="12"/>
      <c r="J366" s="12"/>
      <c r="K366" s="12" t="s">
        <v>1391</v>
      </c>
      <c r="L366" s="12" t="s">
        <v>1392</v>
      </c>
      <c r="M366" s="12" t="s">
        <v>10</v>
      </c>
      <c r="N366" s="19">
        <v>29112</v>
      </c>
      <c r="O366" s="22" t="s">
        <v>13</v>
      </c>
      <c r="P366" s="22" t="s">
        <v>1393</v>
      </c>
      <c r="Q366" s="22" t="s">
        <v>479</v>
      </c>
    </row>
    <row r="367" spans="1:17" ht="167.25" thickBot="1" x14ac:dyDescent="0.3">
      <c r="A367" s="12" t="s">
        <v>1640</v>
      </c>
      <c r="B367" s="12" t="s">
        <v>1640</v>
      </c>
      <c r="C367" s="15" t="s">
        <v>2207</v>
      </c>
      <c r="D367" s="12"/>
      <c r="E367" s="12"/>
      <c r="F367" s="12"/>
      <c r="G367" s="12" t="s">
        <v>426</v>
      </c>
      <c r="H367" s="12"/>
      <c r="I367" s="12"/>
      <c r="J367" s="12"/>
      <c r="K367" s="12" t="s">
        <v>1736</v>
      </c>
      <c r="L367" s="12" t="s">
        <v>1737</v>
      </c>
      <c r="M367" s="12" t="s">
        <v>10</v>
      </c>
      <c r="N367" s="19">
        <v>29568</v>
      </c>
      <c r="O367" s="22" t="s">
        <v>1738</v>
      </c>
      <c r="P367" s="22" t="s">
        <v>1739</v>
      </c>
      <c r="Q367" s="22" t="s">
        <v>479</v>
      </c>
    </row>
    <row r="368" spans="1:17" ht="116.25" thickBot="1" x14ac:dyDescent="0.3">
      <c r="A368" s="12" t="s">
        <v>1015</v>
      </c>
      <c r="B368" s="12" t="s">
        <v>1015</v>
      </c>
      <c r="C368" s="12" t="s">
        <v>2207</v>
      </c>
      <c r="D368" s="12"/>
      <c r="E368" s="12"/>
      <c r="F368" s="12"/>
      <c r="G368" s="12" t="s">
        <v>443</v>
      </c>
      <c r="H368" s="12"/>
      <c r="I368" s="12"/>
      <c r="J368" s="12"/>
      <c r="K368" s="12" t="s">
        <v>1394</v>
      </c>
      <c r="L368" s="14" t="s">
        <v>29</v>
      </c>
      <c r="M368" s="12" t="s">
        <v>10</v>
      </c>
      <c r="N368" s="19">
        <v>29418</v>
      </c>
      <c r="O368" s="22" t="s">
        <v>1395</v>
      </c>
      <c r="P368" s="22" t="s">
        <v>1396</v>
      </c>
      <c r="Q368" s="22" t="s">
        <v>479</v>
      </c>
    </row>
    <row r="369" spans="1:17" ht="167.25" thickBot="1" x14ac:dyDescent="0.3">
      <c r="A369" s="12" t="s">
        <v>2179</v>
      </c>
      <c r="B369" s="12" t="s">
        <v>2179</v>
      </c>
      <c r="C369" s="12" t="s">
        <v>2207</v>
      </c>
      <c r="D369" s="12"/>
      <c r="E369" s="12"/>
      <c r="F369" s="12"/>
      <c r="G369" s="17" t="s">
        <v>426</v>
      </c>
      <c r="H369" s="12"/>
      <c r="I369" s="12"/>
      <c r="J369" s="12"/>
      <c r="K369" s="12" t="s">
        <v>2183</v>
      </c>
      <c r="L369" s="12" t="s">
        <v>1852</v>
      </c>
      <c r="M369" s="12" t="s">
        <v>10</v>
      </c>
      <c r="N369" s="18">
        <v>29488</v>
      </c>
      <c r="O369" s="23" t="s">
        <v>2184</v>
      </c>
      <c r="P369" s="23" t="s">
        <v>2185</v>
      </c>
      <c r="Q369" s="23" t="s">
        <v>479</v>
      </c>
    </row>
    <row r="370" spans="1:17" ht="27" thickBot="1" x14ac:dyDescent="0.3">
      <c r="A370" s="12" t="s">
        <v>1016</v>
      </c>
      <c r="B370" s="12" t="s">
        <v>1016</v>
      </c>
      <c r="C370" s="12" t="s">
        <v>2207</v>
      </c>
      <c r="D370" s="12"/>
      <c r="E370" s="12"/>
      <c r="F370" s="12"/>
      <c r="G370" s="12" t="s">
        <v>900</v>
      </c>
      <c r="H370" s="12"/>
      <c r="I370" s="12"/>
      <c r="J370" s="12"/>
      <c r="K370" s="12" t="s">
        <v>1397</v>
      </c>
      <c r="L370" s="12" t="s">
        <v>50</v>
      </c>
      <c r="M370" s="12" t="s">
        <v>10</v>
      </c>
      <c r="N370" s="19">
        <v>29223</v>
      </c>
      <c r="O370" s="22" t="s">
        <v>1398</v>
      </c>
      <c r="P370" s="22" t="s">
        <v>869</v>
      </c>
      <c r="Q370" s="22" t="s">
        <v>479</v>
      </c>
    </row>
    <row r="371" spans="1:17" ht="167.25" thickBot="1" x14ac:dyDescent="0.3">
      <c r="A371" s="12" t="s">
        <v>1017</v>
      </c>
      <c r="B371" s="12" t="s">
        <v>1017</v>
      </c>
      <c r="C371" s="12" t="s">
        <v>2207</v>
      </c>
      <c r="D371" s="12"/>
      <c r="E371" s="12"/>
      <c r="F371" s="12"/>
      <c r="G371" s="13" t="s">
        <v>426</v>
      </c>
      <c r="H371" s="12"/>
      <c r="I371" s="12"/>
      <c r="J371" s="12"/>
      <c r="K371" s="16" t="s">
        <v>1399</v>
      </c>
      <c r="L371" s="14" t="s">
        <v>29</v>
      </c>
      <c r="M371" s="12" t="s">
        <v>10</v>
      </c>
      <c r="N371" s="19">
        <v>29420</v>
      </c>
      <c r="O371" s="22" t="s">
        <v>1400</v>
      </c>
      <c r="P371" s="22" t="s">
        <v>1401</v>
      </c>
      <c r="Q371" s="22" t="s">
        <v>479</v>
      </c>
    </row>
    <row r="372" spans="1:17" ht="167.25" thickBot="1" x14ac:dyDescent="0.3">
      <c r="A372" s="12" t="s">
        <v>1654</v>
      </c>
      <c r="B372" s="12" t="s">
        <v>2891</v>
      </c>
      <c r="C372" s="12" t="s">
        <v>2206</v>
      </c>
      <c r="D372" s="12"/>
      <c r="E372" s="12"/>
      <c r="F372" s="12"/>
      <c r="G372" s="12" t="s">
        <v>426</v>
      </c>
      <c r="H372" s="12" t="s">
        <v>429</v>
      </c>
      <c r="I372" s="12" t="s">
        <v>428</v>
      </c>
      <c r="J372" s="12" t="s">
        <v>1790</v>
      </c>
      <c r="K372" s="12" t="s">
        <v>1791</v>
      </c>
      <c r="L372" s="14" t="s">
        <v>1792</v>
      </c>
      <c r="M372" s="12" t="s">
        <v>189</v>
      </c>
      <c r="N372" s="19">
        <v>32082</v>
      </c>
      <c r="O372" s="22" t="s">
        <v>1793</v>
      </c>
      <c r="P372" s="22" t="s">
        <v>1794</v>
      </c>
      <c r="Q372" s="22" t="s">
        <v>478</v>
      </c>
    </row>
    <row r="373" spans="1:17" ht="27" thickBot="1" x14ac:dyDescent="0.3">
      <c r="A373" s="12" t="s">
        <v>377</v>
      </c>
      <c r="B373" s="12" t="s">
        <v>377</v>
      </c>
      <c r="C373" s="12" t="s">
        <v>2205</v>
      </c>
      <c r="D373" s="12"/>
      <c r="E373" s="12"/>
      <c r="F373" s="12"/>
      <c r="G373" s="12"/>
      <c r="H373" s="12"/>
      <c r="I373" s="12"/>
      <c r="J373" s="12"/>
      <c r="K373" s="16" t="s">
        <v>378</v>
      </c>
      <c r="L373" s="12" t="s">
        <v>379</v>
      </c>
      <c r="M373" s="12" t="s">
        <v>380</v>
      </c>
      <c r="N373" s="21" t="s">
        <v>2455</v>
      </c>
      <c r="O373" s="22" t="s">
        <v>381</v>
      </c>
      <c r="P373" s="22" t="s">
        <v>382</v>
      </c>
      <c r="Q373" s="22" t="s">
        <v>479</v>
      </c>
    </row>
    <row r="374" spans="1:17" ht="167.25" thickBot="1" x14ac:dyDescent="0.3">
      <c r="A374" s="12" t="s">
        <v>1018</v>
      </c>
      <c r="B374" s="12" t="s">
        <v>1018</v>
      </c>
      <c r="C374" s="15" t="s">
        <v>2207</v>
      </c>
      <c r="D374" s="12"/>
      <c r="E374" s="12"/>
      <c r="F374" s="12"/>
      <c r="G374" s="12" t="s">
        <v>426</v>
      </c>
      <c r="H374" s="12"/>
      <c r="I374" s="12"/>
      <c r="J374" s="12"/>
      <c r="K374" s="12" t="s">
        <v>1402</v>
      </c>
      <c r="L374" s="12" t="s">
        <v>21</v>
      </c>
      <c r="M374" s="12" t="s">
        <v>10</v>
      </c>
      <c r="N374" s="19">
        <v>29625</v>
      </c>
      <c r="O374" s="22" t="s">
        <v>1403</v>
      </c>
      <c r="P374" s="22" t="s">
        <v>1404</v>
      </c>
      <c r="Q374" s="22" t="s">
        <v>479</v>
      </c>
    </row>
    <row r="375" spans="1:17" ht="90.75" thickBot="1" x14ac:dyDescent="0.3">
      <c r="A375" s="12" t="s">
        <v>192</v>
      </c>
      <c r="B375" s="20" t="s">
        <v>2864</v>
      </c>
      <c r="C375" s="15" t="s">
        <v>2206</v>
      </c>
      <c r="D375" s="12"/>
      <c r="E375" s="12"/>
      <c r="F375" s="12"/>
      <c r="G375" s="12" t="s">
        <v>451</v>
      </c>
      <c r="H375" s="12" t="s">
        <v>427</v>
      </c>
      <c r="I375" s="12" t="s">
        <v>428</v>
      </c>
      <c r="J375" s="12">
        <v>20</v>
      </c>
      <c r="K375" s="12" t="s">
        <v>193</v>
      </c>
      <c r="L375" s="14" t="s">
        <v>12</v>
      </c>
      <c r="M375" s="12" t="s">
        <v>10</v>
      </c>
      <c r="N375" s="19">
        <v>29115</v>
      </c>
      <c r="O375" s="22" t="s">
        <v>194</v>
      </c>
      <c r="P375" s="22" t="s">
        <v>195</v>
      </c>
      <c r="Q375" s="22" t="s">
        <v>478</v>
      </c>
    </row>
    <row r="376" spans="1:17" ht="167.25" thickBot="1" x14ac:dyDescent="0.3">
      <c r="A376" s="12" t="s">
        <v>1019</v>
      </c>
      <c r="B376" s="12" t="s">
        <v>1019</v>
      </c>
      <c r="C376" s="12" t="s">
        <v>2207</v>
      </c>
      <c r="D376" s="12"/>
      <c r="E376" s="12"/>
      <c r="F376" s="12"/>
      <c r="G376" s="12" t="s">
        <v>426</v>
      </c>
      <c r="H376" s="12"/>
      <c r="I376" s="12"/>
      <c r="J376" s="12"/>
      <c r="K376" s="12" t="s">
        <v>1405</v>
      </c>
      <c r="L376" s="12" t="s">
        <v>1406</v>
      </c>
      <c r="M376" s="12" t="s">
        <v>10</v>
      </c>
      <c r="N376" s="19">
        <v>29672</v>
      </c>
      <c r="O376" s="22" t="s">
        <v>1407</v>
      </c>
      <c r="P376" s="22" t="s">
        <v>1408</v>
      </c>
      <c r="Q376" s="22" t="s">
        <v>479</v>
      </c>
    </row>
    <row r="377" spans="1:17" ht="52.5" thickBot="1" x14ac:dyDescent="0.3">
      <c r="A377" s="12" t="s">
        <v>470</v>
      </c>
      <c r="B377" s="12" t="s">
        <v>470</v>
      </c>
      <c r="C377" s="12" t="s">
        <v>2215</v>
      </c>
      <c r="D377" s="12"/>
      <c r="E377" s="12"/>
      <c r="F377" s="12"/>
      <c r="G377" s="12"/>
      <c r="H377" s="12"/>
      <c r="I377" s="12"/>
      <c r="J377" s="12"/>
      <c r="K377" s="12" t="s">
        <v>471</v>
      </c>
      <c r="L377" s="12" t="s">
        <v>50</v>
      </c>
      <c r="M377" s="12" t="s">
        <v>10</v>
      </c>
      <c r="N377" s="19">
        <v>29223</v>
      </c>
      <c r="O377" s="22" t="s">
        <v>472</v>
      </c>
      <c r="P377" s="22" t="s">
        <v>473</v>
      </c>
      <c r="Q377" s="22" t="s">
        <v>479</v>
      </c>
    </row>
    <row r="378" spans="1:17" ht="52.5" thickBot="1" x14ac:dyDescent="0.3">
      <c r="A378" s="12" t="s">
        <v>575</v>
      </c>
      <c r="B378" s="12" t="s">
        <v>575</v>
      </c>
      <c r="C378" s="12" t="s">
        <v>2215</v>
      </c>
      <c r="D378" s="12"/>
      <c r="E378" s="12"/>
      <c r="F378" s="12"/>
      <c r="G378" s="12"/>
      <c r="H378" s="12"/>
      <c r="I378" s="12"/>
      <c r="J378" s="12"/>
      <c r="K378" s="12" t="s">
        <v>596</v>
      </c>
      <c r="L378" s="14" t="s">
        <v>50</v>
      </c>
      <c r="M378" s="12" t="s">
        <v>10</v>
      </c>
      <c r="N378" s="19">
        <v>29229</v>
      </c>
      <c r="O378" s="22" t="s">
        <v>597</v>
      </c>
      <c r="P378" s="22" t="s">
        <v>612</v>
      </c>
      <c r="Q378" s="22" t="s">
        <v>479</v>
      </c>
    </row>
    <row r="379" spans="1:17" ht="27" thickBot="1" x14ac:dyDescent="0.3">
      <c r="A379" s="12" t="s">
        <v>576</v>
      </c>
      <c r="B379" s="12" t="s">
        <v>576</v>
      </c>
      <c r="C379" s="15" t="s">
        <v>2205</v>
      </c>
      <c r="D379" s="12"/>
      <c r="E379" s="12"/>
      <c r="F379" s="12"/>
      <c r="G379" s="12"/>
      <c r="H379" s="12"/>
      <c r="I379" s="12"/>
      <c r="J379" s="12"/>
      <c r="K379" s="12" t="s">
        <v>598</v>
      </c>
      <c r="L379" s="14" t="s">
        <v>599</v>
      </c>
      <c r="M379" s="12" t="s">
        <v>179</v>
      </c>
      <c r="N379" s="19">
        <v>84604</v>
      </c>
      <c r="O379" s="22" t="s">
        <v>600</v>
      </c>
      <c r="P379" s="22" t="s">
        <v>613</v>
      </c>
      <c r="Q379" s="22" t="s">
        <v>479</v>
      </c>
    </row>
    <row r="380" spans="1:17" ht="167.25" thickBot="1" x14ac:dyDescent="0.3">
      <c r="A380" s="12" t="s">
        <v>1718</v>
      </c>
      <c r="B380" s="12" t="s">
        <v>1718</v>
      </c>
      <c r="C380" s="12" t="s">
        <v>2924</v>
      </c>
      <c r="D380" s="12" t="s">
        <v>2925</v>
      </c>
      <c r="E380" s="12"/>
      <c r="F380" s="12"/>
      <c r="G380" s="12" t="s">
        <v>426</v>
      </c>
      <c r="H380" s="12"/>
      <c r="I380" s="12"/>
      <c r="J380" s="12"/>
      <c r="K380" s="12" t="s">
        <v>2028</v>
      </c>
      <c r="L380" s="12" t="s">
        <v>2029</v>
      </c>
      <c r="M380" s="12" t="s">
        <v>189</v>
      </c>
      <c r="N380" s="19">
        <v>34109</v>
      </c>
      <c r="O380" s="22" t="s">
        <v>2030</v>
      </c>
      <c r="P380" s="22" t="s">
        <v>2031</v>
      </c>
      <c r="Q380" s="22" t="s">
        <v>479</v>
      </c>
    </row>
    <row r="381" spans="1:17" ht="167.25" thickBot="1" x14ac:dyDescent="0.3">
      <c r="A381" s="12" t="s">
        <v>1020</v>
      </c>
      <c r="B381" s="12" t="s">
        <v>1020</v>
      </c>
      <c r="C381" s="12" t="s">
        <v>2207</v>
      </c>
      <c r="D381" s="12"/>
      <c r="E381" s="12"/>
      <c r="F381" s="12"/>
      <c r="G381" s="12" t="s">
        <v>426</v>
      </c>
      <c r="H381" s="12"/>
      <c r="I381" s="12"/>
      <c r="J381" s="12"/>
      <c r="K381" s="12" t="s">
        <v>1409</v>
      </c>
      <c r="L381" s="12" t="s">
        <v>12</v>
      </c>
      <c r="M381" s="12" t="s">
        <v>10</v>
      </c>
      <c r="N381" s="19">
        <v>29115</v>
      </c>
      <c r="O381" s="22" t="s">
        <v>1410</v>
      </c>
      <c r="P381" s="22" t="s">
        <v>1411</v>
      </c>
      <c r="Q381" s="22" t="s">
        <v>479</v>
      </c>
    </row>
    <row r="382" spans="1:17" ht="167.25" thickBot="1" x14ac:dyDescent="0.3">
      <c r="A382" s="12" t="s">
        <v>1021</v>
      </c>
      <c r="B382" s="12" t="s">
        <v>1021</v>
      </c>
      <c r="C382" s="12" t="s">
        <v>2207</v>
      </c>
      <c r="D382" s="12"/>
      <c r="E382" s="12"/>
      <c r="F382" s="12"/>
      <c r="G382" s="12" t="s">
        <v>426</v>
      </c>
      <c r="H382" s="12"/>
      <c r="I382" s="12"/>
      <c r="J382" s="12"/>
      <c r="K382" s="12" t="s">
        <v>1412</v>
      </c>
      <c r="L382" s="12" t="s">
        <v>12</v>
      </c>
      <c r="M382" s="12" t="s">
        <v>10</v>
      </c>
      <c r="N382" s="19">
        <v>29118</v>
      </c>
      <c r="O382" s="22" t="s">
        <v>1413</v>
      </c>
      <c r="P382" s="22" t="s">
        <v>1414</v>
      </c>
      <c r="Q382" s="22" t="s">
        <v>479</v>
      </c>
    </row>
    <row r="383" spans="1:17" ht="167.25" thickBot="1" x14ac:dyDescent="0.3">
      <c r="A383" s="12" t="s">
        <v>2244</v>
      </c>
      <c r="B383" s="12" t="s">
        <v>2244</v>
      </c>
      <c r="C383" s="15" t="s">
        <v>2206</v>
      </c>
      <c r="D383" s="12"/>
      <c r="E383" s="12"/>
      <c r="F383" s="12"/>
      <c r="G383" s="12" t="s">
        <v>426</v>
      </c>
      <c r="H383" s="12" t="s">
        <v>429</v>
      </c>
      <c r="I383" s="12" t="s">
        <v>428</v>
      </c>
      <c r="J383" s="12" t="s">
        <v>2310</v>
      </c>
      <c r="K383" s="12" t="s">
        <v>2311</v>
      </c>
      <c r="L383" s="14" t="s">
        <v>2312</v>
      </c>
      <c r="M383" s="12" t="s">
        <v>1896</v>
      </c>
      <c r="N383" s="19">
        <v>46206</v>
      </c>
      <c r="O383" s="22" t="s">
        <v>2313</v>
      </c>
      <c r="P383" s="22" t="s">
        <v>2314</v>
      </c>
      <c r="Q383" s="22" t="s">
        <v>479</v>
      </c>
    </row>
    <row r="384" spans="1:17" ht="27" thickBot="1" x14ac:dyDescent="0.3">
      <c r="A384" s="12" t="s">
        <v>2697</v>
      </c>
      <c r="B384" s="12" t="s">
        <v>2909</v>
      </c>
      <c r="C384" s="12" t="s">
        <v>2205</v>
      </c>
      <c r="D384" s="12"/>
      <c r="E384" s="12"/>
      <c r="F384" s="12"/>
      <c r="G384" s="13"/>
      <c r="H384" s="12"/>
      <c r="I384" s="12"/>
      <c r="J384" s="12"/>
      <c r="K384" s="12" t="s">
        <v>2721</v>
      </c>
      <c r="L384" s="12" t="s">
        <v>2542</v>
      </c>
      <c r="M384" s="12" t="s">
        <v>45</v>
      </c>
      <c r="N384" s="19">
        <v>40361</v>
      </c>
      <c r="O384" s="22" t="s">
        <v>2543</v>
      </c>
      <c r="P384" s="22" t="s">
        <v>2544</v>
      </c>
      <c r="Q384" s="22" t="s">
        <v>479</v>
      </c>
    </row>
    <row r="385" spans="1:17" ht="116.25" thickBot="1" x14ac:dyDescent="0.3">
      <c r="A385" s="12" t="s">
        <v>1022</v>
      </c>
      <c r="B385" s="12" t="s">
        <v>2865</v>
      </c>
      <c r="C385" s="12" t="s">
        <v>2207</v>
      </c>
      <c r="D385" s="12"/>
      <c r="E385" s="12"/>
      <c r="F385" s="12"/>
      <c r="G385" s="13" t="s">
        <v>443</v>
      </c>
      <c r="H385" s="12"/>
      <c r="I385" s="12"/>
      <c r="J385" s="12"/>
      <c r="K385" s="12" t="s">
        <v>1415</v>
      </c>
      <c r="L385" s="12" t="s">
        <v>1416</v>
      </c>
      <c r="M385" s="12" t="s">
        <v>10</v>
      </c>
      <c r="N385" s="19">
        <v>29841</v>
      </c>
      <c r="O385" s="22" t="s">
        <v>1417</v>
      </c>
      <c r="P385" s="22" t="s">
        <v>1418</v>
      </c>
      <c r="Q385" s="22" t="s">
        <v>479</v>
      </c>
    </row>
    <row r="386" spans="1:17" ht="167.25" thickBot="1" x14ac:dyDescent="0.3">
      <c r="A386" s="12" t="s">
        <v>1023</v>
      </c>
      <c r="B386" s="12" t="s">
        <v>2786</v>
      </c>
      <c r="C386" s="15" t="s">
        <v>2207</v>
      </c>
      <c r="D386" s="12"/>
      <c r="E386" s="12"/>
      <c r="F386" s="12"/>
      <c r="G386" s="12" t="s">
        <v>426</v>
      </c>
      <c r="H386" s="12"/>
      <c r="I386" s="12"/>
      <c r="J386" s="12"/>
      <c r="K386" s="12" t="s">
        <v>1419</v>
      </c>
      <c r="L386" s="12" t="s">
        <v>14</v>
      </c>
      <c r="M386" s="12" t="s">
        <v>10</v>
      </c>
      <c r="N386" s="19">
        <v>29605</v>
      </c>
      <c r="O386" s="22" t="s">
        <v>1420</v>
      </c>
      <c r="P386" s="22" t="s">
        <v>1421</v>
      </c>
      <c r="Q386" s="22" t="s">
        <v>479</v>
      </c>
    </row>
    <row r="387" spans="1:17" ht="167.25" thickBot="1" x14ac:dyDescent="0.3">
      <c r="A387" s="12" t="s">
        <v>1024</v>
      </c>
      <c r="B387" s="12" t="s">
        <v>2787</v>
      </c>
      <c r="C387" s="12" t="s">
        <v>2207</v>
      </c>
      <c r="D387" s="12"/>
      <c r="E387" s="12"/>
      <c r="F387" s="12"/>
      <c r="G387" s="12" t="s">
        <v>426</v>
      </c>
      <c r="H387" s="12"/>
      <c r="I387" s="12"/>
      <c r="J387" s="12"/>
      <c r="K387" s="12" t="s">
        <v>1422</v>
      </c>
      <c r="L387" s="12" t="s">
        <v>108</v>
      </c>
      <c r="M387" s="12" t="s">
        <v>10</v>
      </c>
      <c r="N387" s="19">
        <v>29340</v>
      </c>
      <c r="O387" s="22" t="s">
        <v>13</v>
      </c>
      <c r="P387" s="22" t="s">
        <v>1423</v>
      </c>
      <c r="Q387" s="22" t="s">
        <v>479</v>
      </c>
    </row>
    <row r="388" spans="1:17" ht="167.25" thickBot="1" x14ac:dyDescent="0.3">
      <c r="A388" s="12" t="s">
        <v>1025</v>
      </c>
      <c r="B388" s="12" t="s">
        <v>2788</v>
      </c>
      <c r="C388" s="12" t="s">
        <v>2207</v>
      </c>
      <c r="D388" s="12"/>
      <c r="E388" s="12"/>
      <c r="F388" s="12"/>
      <c r="G388" s="12" t="s">
        <v>426</v>
      </c>
      <c r="H388" s="12"/>
      <c r="I388" s="12"/>
      <c r="J388" s="12"/>
      <c r="K388" s="12" t="s">
        <v>1424</v>
      </c>
      <c r="L388" s="12" t="s">
        <v>48</v>
      </c>
      <c r="M388" s="12" t="s">
        <v>10</v>
      </c>
      <c r="N388" s="19">
        <v>29649</v>
      </c>
      <c r="O388" s="22" t="s">
        <v>1425</v>
      </c>
      <c r="P388" s="22" t="s">
        <v>1426</v>
      </c>
      <c r="Q388" s="22" t="s">
        <v>479</v>
      </c>
    </row>
    <row r="389" spans="1:17" ht="78" thickBot="1" x14ac:dyDescent="0.3">
      <c r="A389" s="12" t="s">
        <v>1719</v>
      </c>
      <c r="B389" s="12" t="s">
        <v>1719</v>
      </c>
      <c r="C389" s="12" t="s">
        <v>2206</v>
      </c>
      <c r="D389" s="12"/>
      <c r="E389" s="12"/>
      <c r="F389" s="12"/>
      <c r="G389" s="17" t="s">
        <v>2211</v>
      </c>
      <c r="H389" s="12" t="s">
        <v>431</v>
      </c>
      <c r="I389" s="12" t="s">
        <v>432</v>
      </c>
      <c r="J389" s="12">
        <v>125</v>
      </c>
      <c r="K389" s="12" t="s">
        <v>2032</v>
      </c>
      <c r="L389" s="12" t="s">
        <v>1243</v>
      </c>
      <c r="M389" s="12" t="s">
        <v>10</v>
      </c>
      <c r="N389" s="18">
        <v>29693</v>
      </c>
      <c r="O389" s="23" t="s">
        <v>2033</v>
      </c>
      <c r="P389" s="23" t="s">
        <v>2034</v>
      </c>
      <c r="Q389" s="23" t="s">
        <v>479</v>
      </c>
    </row>
    <row r="390" spans="1:17" ht="167.25" thickBot="1" x14ac:dyDescent="0.3">
      <c r="A390" s="12" t="s">
        <v>1720</v>
      </c>
      <c r="B390" s="12" t="s">
        <v>1720</v>
      </c>
      <c r="C390" s="15" t="s">
        <v>2222</v>
      </c>
      <c r="D390" s="12"/>
      <c r="E390" s="12"/>
      <c r="F390" s="12"/>
      <c r="G390" s="12" t="s">
        <v>426</v>
      </c>
      <c r="H390" s="12"/>
      <c r="I390" s="12"/>
      <c r="J390" s="12"/>
      <c r="K390" s="12" t="s">
        <v>2035</v>
      </c>
      <c r="L390" s="14" t="s">
        <v>2036</v>
      </c>
      <c r="M390" s="12" t="s">
        <v>10</v>
      </c>
      <c r="N390" s="19">
        <v>29918</v>
      </c>
      <c r="O390" s="22" t="s">
        <v>2037</v>
      </c>
      <c r="P390" s="22" t="s">
        <v>2038</v>
      </c>
      <c r="Q390" s="22" t="s">
        <v>479</v>
      </c>
    </row>
    <row r="391" spans="1:17" ht="15.75" thickBot="1" x14ac:dyDescent="0.3">
      <c r="A391" s="12" t="s">
        <v>1026</v>
      </c>
      <c r="B391" s="12" t="s">
        <v>1026</v>
      </c>
      <c r="C391" s="12" t="s">
        <v>2207</v>
      </c>
      <c r="D391" s="12"/>
      <c r="E391" s="12"/>
      <c r="F391" s="12"/>
      <c r="G391" s="12" t="s">
        <v>900</v>
      </c>
      <c r="H391" s="12"/>
      <c r="I391" s="12"/>
      <c r="J391" s="12"/>
      <c r="K391" s="12" t="s">
        <v>1427</v>
      </c>
      <c r="L391" s="12" t="s">
        <v>1095</v>
      </c>
      <c r="M391" s="12" t="s">
        <v>10</v>
      </c>
      <c r="N391" s="19">
        <v>29585</v>
      </c>
      <c r="O391" s="22" t="s">
        <v>1428</v>
      </c>
      <c r="P391" s="22" t="s">
        <v>1429</v>
      </c>
      <c r="Q391" s="22" t="s">
        <v>479</v>
      </c>
    </row>
    <row r="392" spans="1:17" ht="27" thickBot="1" x14ac:dyDescent="0.3">
      <c r="A392" s="12" t="s">
        <v>1644</v>
      </c>
      <c r="B392" s="12" t="s">
        <v>2820</v>
      </c>
      <c r="C392" s="12" t="s">
        <v>2205</v>
      </c>
      <c r="D392" s="12"/>
      <c r="E392" s="12"/>
      <c r="F392" s="12"/>
      <c r="G392" s="13"/>
      <c r="H392" s="12"/>
      <c r="I392" s="12"/>
      <c r="J392" s="12"/>
      <c r="K392" s="12" t="s">
        <v>1752</v>
      </c>
      <c r="L392" s="12" t="s">
        <v>1753</v>
      </c>
      <c r="M392" s="12" t="s">
        <v>299</v>
      </c>
      <c r="N392" s="19">
        <v>45040</v>
      </c>
      <c r="O392" s="22" t="s">
        <v>1754</v>
      </c>
      <c r="P392" s="22" t="s">
        <v>1755</v>
      </c>
      <c r="Q392" s="22" t="s">
        <v>479</v>
      </c>
    </row>
    <row r="393" spans="1:17" ht="52.5" thickBot="1" x14ac:dyDescent="0.3">
      <c r="A393" s="12" t="s">
        <v>2076</v>
      </c>
      <c r="B393" s="12" t="s">
        <v>2835</v>
      </c>
      <c r="C393" s="12" t="s">
        <v>2206</v>
      </c>
      <c r="D393" s="12"/>
      <c r="E393" s="12"/>
      <c r="F393" s="12"/>
      <c r="G393" s="12" t="s">
        <v>436</v>
      </c>
      <c r="H393" s="12" t="s">
        <v>434</v>
      </c>
      <c r="I393" s="12" t="s">
        <v>428</v>
      </c>
      <c r="J393" s="12" t="s">
        <v>2106</v>
      </c>
      <c r="K393" s="12" t="s">
        <v>2107</v>
      </c>
      <c r="L393" s="12" t="s">
        <v>2108</v>
      </c>
      <c r="M393" s="12" t="s">
        <v>10</v>
      </c>
      <c r="N393" s="19">
        <v>29945</v>
      </c>
      <c r="O393" s="22" t="s">
        <v>2109</v>
      </c>
      <c r="P393" s="22" t="s">
        <v>2110</v>
      </c>
      <c r="Q393" s="22" t="s">
        <v>479</v>
      </c>
    </row>
    <row r="394" spans="1:17" ht="167.25" thickBot="1" x14ac:dyDescent="0.3">
      <c r="A394" s="12" t="s">
        <v>291</v>
      </c>
      <c r="B394" s="12" t="s">
        <v>291</v>
      </c>
      <c r="C394" s="12" t="s">
        <v>2206</v>
      </c>
      <c r="D394" s="12"/>
      <c r="E394" s="12"/>
      <c r="F394" s="12"/>
      <c r="G394" s="13" t="s">
        <v>426</v>
      </c>
      <c r="H394" s="12" t="s">
        <v>434</v>
      </c>
      <c r="I394" s="12" t="s">
        <v>428</v>
      </c>
      <c r="J394" s="12" t="s">
        <v>620</v>
      </c>
      <c r="K394" s="12" t="s">
        <v>292</v>
      </c>
      <c r="L394" s="14" t="s">
        <v>293</v>
      </c>
      <c r="M394" s="12" t="s">
        <v>183</v>
      </c>
      <c r="N394" s="19">
        <v>80918</v>
      </c>
      <c r="O394" s="22" t="s">
        <v>294</v>
      </c>
      <c r="P394" s="22" t="s">
        <v>295</v>
      </c>
      <c r="Q394" s="22" t="s">
        <v>479</v>
      </c>
    </row>
    <row r="395" spans="1:17" ht="141.75" thickBot="1" x14ac:dyDescent="0.3">
      <c r="A395" s="12" t="s">
        <v>196</v>
      </c>
      <c r="B395" s="12" t="s">
        <v>2866</v>
      </c>
      <c r="C395" s="15" t="s">
        <v>2206</v>
      </c>
      <c r="D395" s="12"/>
      <c r="E395" s="12"/>
      <c r="F395" s="12"/>
      <c r="G395" s="12" t="s">
        <v>896</v>
      </c>
      <c r="H395" s="12" t="s">
        <v>434</v>
      </c>
      <c r="I395" s="12" t="s">
        <v>432</v>
      </c>
      <c r="J395" s="12" t="s">
        <v>568</v>
      </c>
      <c r="K395" s="12" t="s">
        <v>197</v>
      </c>
      <c r="L395" s="12" t="s">
        <v>173</v>
      </c>
      <c r="M395" s="12" t="s">
        <v>10</v>
      </c>
      <c r="N395" s="19">
        <v>29662</v>
      </c>
      <c r="O395" s="22" t="s">
        <v>198</v>
      </c>
      <c r="P395" s="22" t="s">
        <v>199</v>
      </c>
      <c r="Q395" s="22" t="s">
        <v>479</v>
      </c>
    </row>
    <row r="396" spans="1:17" ht="52.5" thickBot="1" x14ac:dyDescent="0.3">
      <c r="A396" s="12" t="s">
        <v>1674</v>
      </c>
      <c r="B396" s="12" t="s">
        <v>1674</v>
      </c>
      <c r="C396" s="12" t="s">
        <v>2215</v>
      </c>
      <c r="D396" s="12"/>
      <c r="E396" s="12"/>
      <c r="F396" s="12"/>
      <c r="G396" s="12"/>
      <c r="H396" s="12"/>
      <c r="I396" s="12"/>
      <c r="J396" s="12"/>
      <c r="K396" s="12" t="s">
        <v>1862</v>
      </c>
      <c r="L396" s="12" t="s">
        <v>61</v>
      </c>
      <c r="M396" s="12" t="s">
        <v>10</v>
      </c>
      <c r="N396" s="19">
        <v>29708</v>
      </c>
      <c r="O396" s="22" t="s">
        <v>1863</v>
      </c>
      <c r="P396" s="22" t="s">
        <v>1864</v>
      </c>
      <c r="Q396" s="22" t="s">
        <v>478</v>
      </c>
    </row>
    <row r="397" spans="1:17" ht="52.5" thickBot="1" x14ac:dyDescent="0.3">
      <c r="A397" s="12" t="s">
        <v>200</v>
      </c>
      <c r="B397" s="12" t="s">
        <v>2867</v>
      </c>
      <c r="C397" s="12" t="s">
        <v>2206</v>
      </c>
      <c r="D397" s="12"/>
      <c r="E397" s="12"/>
      <c r="F397" s="12"/>
      <c r="G397" s="12" t="s">
        <v>452</v>
      </c>
      <c r="H397" s="12" t="s">
        <v>429</v>
      </c>
      <c r="I397" s="12" t="s">
        <v>428</v>
      </c>
      <c r="J397" s="12">
        <v>60</v>
      </c>
      <c r="K397" s="12" t="s">
        <v>201</v>
      </c>
      <c r="L397" s="12" t="s">
        <v>29</v>
      </c>
      <c r="M397" s="12" t="s">
        <v>10</v>
      </c>
      <c r="N397" s="19">
        <v>29406</v>
      </c>
      <c r="O397" s="22" t="s">
        <v>202</v>
      </c>
      <c r="P397" s="22" t="s">
        <v>203</v>
      </c>
      <c r="Q397" s="22" t="s">
        <v>479</v>
      </c>
    </row>
    <row r="398" spans="1:17" ht="141.75" thickBot="1" x14ac:dyDescent="0.3">
      <c r="A398" s="12" t="s">
        <v>204</v>
      </c>
      <c r="B398" s="12" t="s">
        <v>2868</v>
      </c>
      <c r="C398" s="12" t="s">
        <v>2206</v>
      </c>
      <c r="D398" s="12"/>
      <c r="E398" s="12"/>
      <c r="F398" s="12"/>
      <c r="G398" s="12" t="s">
        <v>453</v>
      </c>
      <c r="H398" s="12" t="s">
        <v>431</v>
      </c>
      <c r="I398" s="12" t="s">
        <v>428</v>
      </c>
      <c r="J398" s="12" t="s">
        <v>454</v>
      </c>
      <c r="K398" s="12" t="s">
        <v>140</v>
      </c>
      <c r="L398" s="12" t="s">
        <v>9</v>
      </c>
      <c r="M398" s="12" t="s">
        <v>10</v>
      </c>
      <c r="N398" s="19">
        <v>29407</v>
      </c>
      <c r="O398" s="22" t="s">
        <v>205</v>
      </c>
      <c r="P398" s="22" t="s">
        <v>206</v>
      </c>
      <c r="Q398" s="22" t="s">
        <v>479</v>
      </c>
    </row>
    <row r="399" spans="1:17" ht="27" thickBot="1" x14ac:dyDescent="0.3">
      <c r="A399" s="12" t="s">
        <v>383</v>
      </c>
      <c r="B399" s="12" t="s">
        <v>2789</v>
      </c>
      <c r="C399" s="12" t="s">
        <v>2205</v>
      </c>
      <c r="D399" s="12"/>
      <c r="E399" s="12"/>
      <c r="F399" s="12"/>
      <c r="G399" s="12"/>
      <c r="H399" s="12"/>
      <c r="I399" s="12"/>
      <c r="J399" s="12"/>
      <c r="K399" s="12" t="s">
        <v>384</v>
      </c>
      <c r="L399" s="12" t="s">
        <v>385</v>
      </c>
      <c r="M399" s="12" t="s">
        <v>67</v>
      </c>
      <c r="N399" s="19">
        <v>92691</v>
      </c>
      <c r="O399" s="22" t="s">
        <v>386</v>
      </c>
      <c r="P399" s="22" t="s">
        <v>387</v>
      </c>
      <c r="Q399" s="22" t="s">
        <v>479</v>
      </c>
    </row>
    <row r="400" spans="1:17" ht="116.25" thickBot="1" x14ac:dyDescent="0.3">
      <c r="A400" s="12" t="s">
        <v>1027</v>
      </c>
      <c r="B400" s="12" t="s">
        <v>2790</v>
      </c>
      <c r="C400" s="12" t="s">
        <v>2207</v>
      </c>
      <c r="D400" s="12"/>
      <c r="E400" s="12"/>
      <c r="F400" s="12"/>
      <c r="G400" s="13" t="s">
        <v>443</v>
      </c>
      <c r="H400" s="12"/>
      <c r="I400" s="12"/>
      <c r="J400" s="12"/>
      <c r="K400" s="12" t="s">
        <v>1430</v>
      </c>
      <c r="L400" s="12" t="s">
        <v>1431</v>
      </c>
      <c r="M400" s="12" t="s">
        <v>10</v>
      </c>
      <c r="N400" s="19">
        <v>29687</v>
      </c>
      <c r="O400" s="22" t="s">
        <v>1432</v>
      </c>
      <c r="P400" s="22" t="s">
        <v>1433</v>
      </c>
      <c r="Q400" s="22" t="s">
        <v>479</v>
      </c>
    </row>
    <row r="401" spans="1:17" ht="167.25" thickBot="1" x14ac:dyDescent="0.3">
      <c r="A401" s="12" t="s">
        <v>1028</v>
      </c>
      <c r="B401" s="12" t="s">
        <v>1028</v>
      </c>
      <c r="C401" s="12" t="s">
        <v>2207</v>
      </c>
      <c r="D401" s="12"/>
      <c r="E401" s="12"/>
      <c r="F401" s="12"/>
      <c r="G401" s="12" t="s">
        <v>426</v>
      </c>
      <c r="H401" s="12"/>
      <c r="I401" s="12"/>
      <c r="J401" s="12"/>
      <c r="K401" s="12" t="s">
        <v>1434</v>
      </c>
      <c r="L401" s="14" t="s">
        <v>60</v>
      </c>
      <c r="M401" s="12" t="s">
        <v>10</v>
      </c>
      <c r="N401" s="19">
        <v>29730</v>
      </c>
      <c r="O401" s="22" t="s">
        <v>1435</v>
      </c>
      <c r="P401" s="22" t="s">
        <v>1436</v>
      </c>
      <c r="Q401" s="22" t="s">
        <v>479</v>
      </c>
    </row>
    <row r="402" spans="1:17" ht="167.25" thickBot="1" x14ac:dyDescent="0.3">
      <c r="A402" s="12" t="s">
        <v>1029</v>
      </c>
      <c r="B402" s="12" t="s">
        <v>1029</v>
      </c>
      <c r="C402" s="12" t="s">
        <v>2207</v>
      </c>
      <c r="D402" s="12"/>
      <c r="E402" s="12"/>
      <c r="F402" s="12"/>
      <c r="G402" s="12" t="s">
        <v>426</v>
      </c>
      <c r="H402" s="12"/>
      <c r="I402" s="12"/>
      <c r="J402" s="12"/>
      <c r="K402" s="12" t="s">
        <v>1437</v>
      </c>
      <c r="L402" s="12" t="s">
        <v>15</v>
      </c>
      <c r="M402" s="12" t="s">
        <v>10</v>
      </c>
      <c r="N402" s="19">
        <v>29505</v>
      </c>
      <c r="O402" s="22" t="s">
        <v>1438</v>
      </c>
      <c r="P402" s="22" t="s">
        <v>1439</v>
      </c>
      <c r="Q402" s="22" t="s">
        <v>479</v>
      </c>
    </row>
    <row r="403" spans="1:17" ht="167.25" thickBot="1" x14ac:dyDescent="0.3">
      <c r="A403" s="12" t="s">
        <v>1029</v>
      </c>
      <c r="B403" s="12" t="s">
        <v>1029</v>
      </c>
      <c r="C403" s="12" t="s">
        <v>2206</v>
      </c>
      <c r="D403" s="12"/>
      <c r="E403" s="12"/>
      <c r="F403" s="12"/>
      <c r="G403" s="17" t="s">
        <v>426</v>
      </c>
      <c r="H403" s="12" t="s">
        <v>431</v>
      </c>
      <c r="I403" s="12" t="s">
        <v>432</v>
      </c>
      <c r="J403" s="12" t="s">
        <v>2745</v>
      </c>
      <c r="K403" s="12" t="s">
        <v>2746</v>
      </c>
      <c r="L403" s="12" t="s">
        <v>2747</v>
      </c>
      <c r="M403" s="12" t="s">
        <v>10</v>
      </c>
      <c r="N403" s="18">
        <v>29541</v>
      </c>
      <c r="O403" s="23" t="s">
        <v>13</v>
      </c>
      <c r="P403" s="23" t="s">
        <v>1439</v>
      </c>
      <c r="Q403" s="23" t="s">
        <v>479</v>
      </c>
    </row>
    <row r="404" spans="1:17" ht="154.5" thickBot="1" x14ac:dyDescent="0.3">
      <c r="A404" s="12" t="s">
        <v>1688</v>
      </c>
      <c r="B404" s="12" t="s">
        <v>2826</v>
      </c>
      <c r="C404" s="12" t="s">
        <v>2223</v>
      </c>
      <c r="D404" s="12"/>
      <c r="E404" s="12"/>
      <c r="F404" s="12"/>
      <c r="G404" s="12" t="s">
        <v>439</v>
      </c>
      <c r="H404" s="12"/>
      <c r="I404" s="12"/>
      <c r="J404" s="12"/>
      <c r="K404" s="12" t="s">
        <v>1916</v>
      </c>
      <c r="L404" s="14" t="s">
        <v>1917</v>
      </c>
      <c r="M404" s="12" t="s">
        <v>189</v>
      </c>
      <c r="N404" s="19">
        <v>34602</v>
      </c>
      <c r="O404" s="22" t="s">
        <v>1918</v>
      </c>
      <c r="P404" s="22" t="s">
        <v>1919</v>
      </c>
      <c r="Q404" s="22" t="s">
        <v>479</v>
      </c>
    </row>
    <row r="405" spans="1:17" ht="116.25" thickBot="1" x14ac:dyDescent="0.3">
      <c r="A405" s="12" t="s">
        <v>1681</v>
      </c>
      <c r="B405" s="12" t="s">
        <v>1681</v>
      </c>
      <c r="C405" s="12" t="s">
        <v>2206</v>
      </c>
      <c r="D405" s="12"/>
      <c r="E405" s="12"/>
      <c r="F405" s="12"/>
      <c r="G405" s="12" t="s">
        <v>443</v>
      </c>
      <c r="H405" s="12" t="s">
        <v>427</v>
      </c>
      <c r="I405" s="12" t="s">
        <v>428</v>
      </c>
      <c r="J405" s="12" t="s">
        <v>1889</v>
      </c>
      <c r="K405" s="12" t="s">
        <v>1890</v>
      </c>
      <c r="L405" s="12" t="s">
        <v>1891</v>
      </c>
      <c r="M405" s="12" t="s">
        <v>35</v>
      </c>
      <c r="N405" s="19">
        <v>30236</v>
      </c>
      <c r="O405" s="22" t="s">
        <v>1892</v>
      </c>
      <c r="P405" s="22" t="s">
        <v>1893</v>
      </c>
      <c r="Q405" s="22" t="s">
        <v>479</v>
      </c>
    </row>
    <row r="406" spans="1:17" ht="90.75" thickBot="1" x14ac:dyDescent="0.3">
      <c r="A406" s="12" t="s">
        <v>2714</v>
      </c>
      <c r="B406" s="12" t="s">
        <v>2916</v>
      </c>
      <c r="C406" s="12" t="s">
        <v>2206</v>
      </c>
      <c r="D406" s="12"/>
      <c r="E406" s="12"/>
      <c r="F406" s="12"/>
      <c r="G406" s="17" t="s">
        <v>465</v>
      </c>
      <c r="H406" s="12" t="s">
        <v>2748</v>
      </c>
      <c r="I406" s="12" t="s">
        <v>428</v>
      </c>
      <c r="J406" s="12">
        <v>50</v>
      </c>
      <c r="K406" s="12" t="s">
        <v>2749</v>
      </c>
      <c r="L406" s="12" t="s">
        <v>1416</v>
      </c>
      <c r="M406" s="12" t="s">
        <v>10</v>
      </c>
      <c r="N406" s="18">
        <v>29860</v>
      </c>
      <c r="O406" s="23" t="s">
        <v>13</v>
      </c>
      <c r="P406" s="23" t="s">
        <v>2750</v>
      </c>
      <c r="Q406" s="23" t="s">
        <v>478</v>
      </c>
    </row>
    <row r="407" spans="1:17" ht="27" thickBot="1" x14ac:dyDescent="0.3">
      <c r="A407" s="12" t="s">
        <v>388</v>
      </c>
      <c r="B407" s="12" t="s">
        <v>388</v>
      </c>
      <c r="C407" s="15" t="s">
        <v>2205</v>
      </c>
      <c r="D407" s="12"/>
      <c r="E407" s="12"/>
      <c r="F407" s="12"/>
      <c r="G407" s="12"/>
      <c r="H407" s="12"/>
      <c r="I407" s="12"/>
      <c r="J407" s="12"/>
      <c r="K407" s="12" t="s">
        <v>389</v>
      </c>
      <c r="L407" s="12" t="s">
        <v>390</v>
      </c>
      <c r="M407" s="12" t="s">
        <v>235</v>
      </c>
      <c r="N407" s="19">
        <v>61483</v>
      </c>
      <c r="O407" s="22" t="s">
        <v>391</v>
      </c>
      <c r="P407" s="22" t="s">
        <v>392</v>
      </c>
      <c r="Q407" s="22" t="s">
        <v>479</v>
      </c>
    </row>
    <row r="408" spans="1:17" ht="167.25" thickBot="1" x14ac:dyDescent="0.3">
      <c r="A408" s="12" t="s">
        <v>207</v>
      </c>
      <c r="B408" s="12" t="s">
        <v>207</v>
      </c>
      <c r="C408" s="12" t="s">
        <v>2206</v>
      </c>
      <c r="D408" s="12"/>
      <c r="E408" s="12"/>
      <c r="F408" s="12"/>
      <c r="G408" s="12" t="s">
        <v>426</v>
      </c>
      <c r="H408" s="12" t="s">
        <v>427</v>
      </c>
      <c r="I408" s="12" t="s">
        <v>432</v>
      </c>
      <c r="J408" s="12" t="s">
        <v>455</v>
      </c>
      <c r="K408" s="12" t="s">
        <v>208</v>
      </c>
      <c r="L408" s="14" t="s">
        <v>14</v>
      </c>
      <c r="M408" s="12" t="s">
        <v>10</v>
      </c>
      <c r="N408" s="19">
        <v>29607</v>
      </c>
      <c r="O408" s="22" t="s">
        <v>13</v>
      </c>
      <c r="P408" s="22" t="s">
        <v>209</v>
      </c>
      <c r="Q408" s="22" t="s">
        <v>479</v>
      </c>
    </row>
    <row r="409" spans="1:17" ht="27" thickBot="1" x14ac:dyDescent="0.3">
      <c r="A409" s="12" t="s">
        <v>500</v>
      </c>
      <c r="B409" s="12" t="s">
        <v>500</v>
      </c>
      <c r="C409" s="12" t="s">
        <v>2205</v>
      </c>
      <c r="D409" s="12"/>
      <c r="E409" s="12"/>
      <c r="F409" s="12"/>
      <c r="G409" s="12"/>
      <c r="H409" s="12"/>
      <c r="I409" s="12"/>
      <c r="J409" s="12"/>
      <c r="K409" s="12" t="s">
        <v>501</v>
      </c>
      <c r="L409" s="14" t="s">
        <v>502</v>
      </c>
      <c r="M409" s="12" t="s">
        <v>67</v>
      </c>
      <c r="N409" s="19">
        <v>90802</v>
      </c>
      <c r="O409" s="22" t="s">
        <v>503</v>
      </c>
      <c r="P409" s="22" t="s">
        <v>504</v>
      </c>
      <c r="Q409" s="22" t="s">
        <v>478</v>
      </c>
    </row>
    <row r="410" spans="1:17" ht="167.25" thickBot="1" x14ac:dyDescent="0.3">
      <c r="A410" s="12" t="s">
        <v>771</v>
      </c>
      <c r="B410" s="12" t="s">
        <v>771</v>
      </c>
      <c r="C410" s="12" t="s">
        <v>2206</v>
      </c>
      <c r="D410" s="12"/>
      <c r="E410" s="12"/>
      <c r="F410" s="12"/>
      <c r="G410" s="12" t="s">
        <v>426</v>
      </c>
      <c r="H410" s="12" t="s">
        <v>431</v>
      </c>
      <c r="I410" s="12" t="s">
        <v>428</v>
      </c>
      <c r="J410" s="12">
        <v>100</v>
      </c>
      <c r="K410" s="12" t="s">
        <v>779</v>
      </c>
      <c r="L410" s="14" t="s">
        <v>346</v>
      </c>
      <c r="M410" s="12" t="s">
        <v>347</v>
      </c>
      <c r="N410" s="19">
        <v>28277</v>
      </c>
      <c r="O410" s="22" t="s">
        <v>780</v>
      </c>
      <c r="P410" s="22" t="s">
        <v>781</v>
      </c>
      <c r="Q410" s="22" t="s">
        <v>479</v>
      </c>
    </row>
    <row r="411" spans="1:17" ht="90.75" thickBot="1" x14ac:dyDescent="0.3">
      <c r="A411" s="12" t="s">
        <v>1675</v>
      </c>
      <c r="B411" s="12" t="s">
        <v>2824</v>
      </c>
      <c r="C411" s="15" t="s">
        <v>2206</v>
      </c>
      <c r="D411" s="12"/>
      <c r="E411" s="12"/>
      <c r="F411" s="12"/>
      <c r="G411" s="12" t="s">
        <v>465</v>
      </c>
      <c r="H411" s="12" t="s">
        <v>429</v>
      </c>
      <c r="I411" s="12" t="s">
        <v>432</v>
      </c>
      <c r="J411" s="12" t="s">
        <v>1865</v>
      </c>
      <c r="K411" s="12" t="s">
        <v>1866</v>
      </c>
      <c r="L411" s="14" t="s">
        <v>1867</v>
      </c>
      <c r="M411" s="12" t="s">
        <v>411</v>
      </c>
      <c r="N411" s="19">
        <v>85023</v>
      </c>
      <c r="O411" s="22" t="s">
        <v>13</v>
      </c>
      <c r="P411" s="22" t="s">
        <v>1868</v>
      </c>
      <c r="Q411" s="22" t="s">
        <v>479</v>
      </c>
    </row>
    <row r="412" spans="1:17" ht="167.25" thickBot="1" x14ac:dyDescent="0.3">
      <c r="A412" s="12" t="s">
        <v>210</v>
      </c>
      <c r="B412" s="12" t="s">
        <v>2791</v>
      </c>
      <c r="C412" s="15" t="s">
        <v>2206</v>
      </c>
      <c r="D412" s="12"/>
      <c r="E412" s="12"/>
      <c r="F412" s="12"/>
      <c r="G412" s="12" t="s">
        <v>426</v>
      </c>
      <c r="H412" s="12" t="s">
        <v>429</v>
      </c>
      <c r="I412" s="12" t="s">
        <v>428</v>
      </c>
      <c r="J412" s="12" t="s">
        <v>621</v>
      </c>
      <c r="K412" s="12" t="s">
        <v>211</v>
      </c>
      <c r="L412" s="14" t="s">
        <v>212</v>
      </c>
      <c r="M412" s="12" t="s">
        <v>10</v>
      </c>
      <c r="N412" s="19">
        <v>29464</v>
      </c>
      <c r="O412" s="22" t="s">
        <v>213</v>
      </c>
      <c r="P412" s="22" t="s">
        <v>214</v>
      </c>
      <c r="Q412" s="22" t="s">
        <v>479</v>
      </c>
    </row>
    <row r="413" spans="1:17" ht="27" thickBot="1" x14ac:dyDescent="0.3">
      <c r="A413" s="12" t="s">
        <v>2571</v>
      </c>
      <c r="B413" s="12" t="s">
        <v>2913</v>
      </c>
      <c r="C413" s="12" t="s">
        <v>2924</v>
      </c>
      <c r="D413" s="12" t="s">
        <v>2925</v>
      </c>
      <c r="E413" s="12"/>
      <c r="F413" s="12"/>
      <c r="G413" s="12"/>
      <c r="H413" s="12"/>
      <c r="I413" s="12"/>
      <c r="J413" s="12"/>
      <c r="K413" s="12" t="s">
        <v>2614</v>
      </c>
      <c r="L413" s="12" t="s">
        <v>2615</v>
      </c>
      <c r="M413" s="12" t="s">
        <v>189</v>
      </c>
      <c r="N413" s="19">
        <v>32951</v>
      </c>
      <c r="O413" s="22" t="s">
        <v>2616</v>
      </c>
      <c r="P413" s="22" t="s">
        <v>2617</v>
      </c>
      <c r="Q413" s="22" t="s">
        <v>478</v>
      </c>
    </row>
    <row r="414" spans="1:17" ht="167.25" thickBot="1" x14ac:dyDescent="0.3">
      <c r="A414" s="12" t="s">
        <v>1689</v>
      </c>
      <c r="B414" s="12" t="s">
        <v>1689</v>
      </c>
      <c r="C414" s="12" t="s">
        <v>2206</v>
      </c>
      <c r="D414" s="12"/>
      <c r="E414" s="12"/>
      <c r="F414" s="12"/>
      <c r="G414" s="12" t="s">
        <v>426</v>
      </c>
      <c r="H414" s="12" t="s">
        <v>431</v>
      </c>
      <c r="I414" s="12" t="s">
        <v>432</v>
      </c>
      <c r="J414" s="12" t="s">
        <v>2186</v>
      </c>
      <c r="K414" s="12" t="s">
        <v>1920</v>
      </c>
      <c r="L414" s="12" t="s">
        <v>1921</v>
      </c>
      <c r="M414" s="12" t="s">
        <v>10</v>
      </c>
      <c r="N414" s="19">
        <v>29718</v>
      </c>
      <c r="O414" s="22" t="s">
        <v>1922</v>
      </c>
      <c r="P414" s="22" t="s">
        <v>1923</v>
      </c>
      <c r="Q414" s="22" t="s">
        <v>479</v>
      </c>
    </row>
    <row r="415" spans="1:17" ht="78" thickBot="1" x14ac:dyDescent="0.3">
      <c r="A415" s="12" t="s">
        <v>1030</v>
      </c>
      <c r="B415" s="12" t="s">
        <v>1030</v>
      </c>
      <c r="C415" s="15" t="s">
        <v>2207</v>
      </c>
      <c r="D415" s="12"/>
      <c r="E415" s="12"/>
      <c r="F415" s="12"/>
      <c r="G415" s="12" t="s">
        <v>899</v>
      </c>
      <c r="H415" s="12"/>
      <c r="I415" s="12"/>
      <c r="J415" s="12"/>
      <c r="K415" s="12" t="s">
        <v>1440</v>
      </c>
      <c r="L415" s="12" t="s">
        <v>50</v>
      </c>
      <c r="M415" s="12" t="s">
        <v>10</v>
      </c>
      <c r="N415" s="19">
        <v>29223</v>
      </c>
      <c r="O415" s="22" t="s">
        <v>1441</v>
      </c>
      <c r="P415" s="22" t="s">
        <v>1442</v>
      </c>
      <c r="Q415" s="22" t="s">
        <v>479</v>
      </c>
    </row>
    <row r="416" spans="1:17" ht="167.25" thickBot="1" x14ac:dyDescent="0.3">
      <c r="A416" s="12" t="s">
        <v>1031</v>
      </c>
      <c r="B416" s="12" t="s">
        <v>1031</v>
      </c>
      <c r="C416" s="12" t="s">
        <v>2207</v>
      </c>
      <c r="D416" s="12"/>
      <c r="E416" s="12"/>
      <c r="F416" s="12"/>
      <c r="G416" s="12" t="s">
        <v>426</v>
      </c>
      <c r="H416" s="12"/>
      <c r="I416" s="12"/>
      <c r="J416" s="12"/>
      <c r="K416" s="12" t="s">
        <v>1443</v>
      </c>
      <c r="L416" s="12" t="s">
        <v>1444</v>
      </c>
      <c r="M416" s="12" t="s">
        <v>10</v>
      </c>
      <c r="N416" s="19">
        <v>29180</v>
      </c>
      <c r="O416" s="22" t="s">
        <v>1445</v>
      </c>
      <c r="P416" s="22" t="s">
        <v>1446</v>
      </c>
      <c r="Q416" s="22" t="s">
        <v>479</v>
      </c>
    </row>
    <row r="417" spans="1:17" ht="167.25" thickBot="1" x14ac:dyDescent="0.3">
      <c r="A417" s="12" t="s">
        <v>2226</v>
      </c>
      <c r="B417" s="12" t="s">
        <v>2226</v>
      </c>
      <c r="C417" s="12" t="s">
        <v>2207</v>
      </c>
      <c r="D417" s="12"/>
      <c r="E417" s="12"/>
      <c r="F417" s="12"/>
      <c r="G417" s="12" t="s">
        <v>426</v>
      </c>
      <c r="H417" s="12"/>
      <c r="I417" s="12"/>
      <c r="J417" s="12"/>
      <c r="K417" s="12" t="s">
        <v>2227</v>
      </c>
      <c r="L417" s="12" t="s">
        <v>84</v>
      </c>
      <c r="M417" s="12" t="s">
        <v>10</v>
      </c>
      <c r="N417" s="19">
        <v>29486</v>
      </c>
      <c r="O417" s="22" t="s">
        <v>2228</v>
      </c>
      <c r="P417" s="22" t="s">
        <v>2229</v>
      </c>
      <c r="Q417" s="22" t="s">
        <v>479</v>
      </c>
    </row>
    <row r="418" spans="1:17" ht="15.75" thickBot="1" x14ac:dyDescent="0.3">
      <c r="A418" s="12" t="s">
        <v>1647</v>
      </c>
      <c r="B418" s="12" t="s">
        <v>2889</v>
      </c>
      <c r="C418" s="15" t="s">
        <v>2205</v>
      </c>
      <c r="D418" s="12"/>
      <c r="E418" s="12"/>
      <c r="F418" s="12"/>
      <c r="G418" s="12"/>
      <c r="H418" s="12"/>
      <c r="I418" s="12"/>
      <c r="J418" s="12"/>
      <c r="K418" s="12" t="s">
        <v>1764</v>
      </c>
      <c r="L418" s="12" t="s">
        <v>1765</v>
      </c>
      <c r="M418" s="12" t="s">
        <v>1766</v>
      </c>
      <c r="N418" s="19">
        <v>58544</v>
      </c>
      <c r="O418" s="22" t="s">
        <v>1767</v>
      </c>
      <c r="P418" s="22" t="s">
        <v>1768</v>
      </c>
      <c r="Q418" s="22" t="s">
        <v>479</v>
      </c>
    </row>
    <row r="419" spans="1:17" ht="167.25" thickBot="1" x14ac:dyDescent="0.3">
      <c r="A419" s="12" t="s">
        <v>1619</v>
      </c>
      <c r="B419" s="12" t="s">
        <v>1619</v>
      </c>
      <c r="C419" s="15" t="s">
        <v>2210</v>
      </c>
      <c r="D419" s="12"/>
      <c r="E419" s="12"/>
      <c r="F419" s="12"/>
      <c r="G419" s="12" t="s">
        <v>426</v>
      </c>
      <c r="H419" s="12"/>
      <c r="I419" s="12"/>
      <c r="J419" s="12"/>
      <c r="K419" s="12" t="s">
        <v>1629</v>
      </c>
      <c r="L419" s="14" t="s">
        <v>288</v>
      </c>
      <c r="M419" s="12" t="s">
        <v>124</v>
      </c>
      <c r="N419" s="19">
        <v>22406</v>
      </c>
      <c r="O419" s="22" t="s">
        <v>1630</v>
      </c>
      <c r="P419" s="22" t="s">
        <v>1631</v>
      </c>
      <c r="Q419" s="22" t="s">
        <v>479</v>
      </c>
    </row>
    <row r="420" spans="1:17" ht="167.25" thickBot="1" x14ac:dyDescent="0.3">
      <c r="A420" s="12" t="s">
        <v>1032</v>
      </c>
      <c r="B420" s="12" t="s">
        <v>1032</v>
      </c>
      <c r="C420" s="12" t="s">
        <v>2207</v>
      </c>
      <c r="D420" s="12"/>
      <c r="E420" s="12"/>
      <c r="F420" s="12"/>
      <c r="G420" s="12" t="s">
        <v>426</v>
      </c>
      <c r="H420" s="12"/>
      <c r="I420" s="12"/>
      <c r="J420" s="12"/>
      <c r="K420" s="12" t="s">
        <v>1447</v>
      </c>
      <c r="L420" s="12" t="s">
        <v>25</v>
      </c>
      <c r="M420" s="12" t="s">
        <v>10</v>
      </c>
      <c r="N420" s="19">
        <v>29572</v>
      </c>
      <c r="O420" s="22" t="s">
        <v>1448</v>
      </c>
      <c r="P420" s="22" t="s">
        <v>1449</v>
      </c>
      <c r="Q420" s="22" t="s">
        <v>479</v>
      </c>
    </row>
    <row r="421" spans="1:17" ht="167.25" thickBot="1" x14ac:dyDescent="0.3">
      <c r="A421" s="12" t="s">
        <v>1033</v>
      </c>
      <c r="B421" s="12" t="s">
        <v>1033</v>
      </c>
      <c r="C421" s="12" t="s">
        <v>2207</v>
      </c>
      <c r="D421" s="12"/>
      <c r="E421" s="12"/>
      <c r="F421" s="12"/>
      <c r="G421" s="13" t="s">
        <v>426</v>
      </c>
      <c r="H421" s="12"/>
      <c r="I421" s="12"/>
      <c r="J421" s="12"/>
      <c r="K421" s="12" t="s">
        <v>1450</v>
      </c>
      <c r="L421" s="12" t="s">
        <v>29</v>
      </c>
      <c r="M421" s="12" t="s">
        <v>10</v>
      </c>
      <c r="N421" s="19">
        <v>29418</v>
      </c>
      <c r="O421" s="22" t="s">
        <v>1451</v>
      </c>
      <c r="P421" s="22" t="s">
        <v>1452</v>
      </c>
      <c r="Q421" s="22" t="s">
        <v>479</v>
      </c>
    </row>
    <row r="422" spans="1:17" ht="167.25" thickBot="1" x14ac:dyDescent="0.3">
      <c r="A422" s="12" t="s">
        <v>1034</v>
      </c>
      <c r="B422" s="12" t="s">
        <v>2792</v>
      </c>
      <c r="C422" s="12" t="s">
        <v>2207</v>
      </c>
      <c r="D422" s="12"/>
      <c r="E422" s="12"/>
      <c r="F422" s="12"/>
      <c r="G422" s="13" t="s">
        <v>426</v>
      </c>
      <c r="H422" s="12"/>
      <c r="I422" s="12"/>
      <c r="J422" s="12"/>
      <c r="K422" s="12" t="s">
        <v>858</v>
      </c>
      <c r="L422" s="12" t="s">
        <v>859</v>
      </c>
      <c r="M422" s="12" t="s">
        <v>10</v>
      </c>
      <c r="N422" s="19">
        <v>29030</v>
      </c>
      <c r="O422" s="22" t="s">
        <v>13</v>
      </c>
      <c r="P422" s="22" t="s">
        <v>1453</v>
      </c>
      <c r="Q422" s="22" t="s">
        <v>479</v>
      </c>
    </row>
    <row r="423" spans="1:17" ht="167.25" thickBot="1" x14ac:dyDescent="0.3">
      <c r="A423" s="12" t="s">
        <v>215</v>
      </c>
      <c r="B423" s="12" t="s">
        <v>2793</v>
      </c>
      <c r="C423" s="12" t="s">
        <v>2206</v>
      </c>
      <c r="D423" s="12"/>
      <c r="E423" s="12"/>
      <c r="F423" s="12"/>
      <c r="G423" s="13" t="s">
        <v>426</v>
      </c>
      <c r="H423" s="12" t="s">
        <v>427</v>
      </c>
      <c r="I423" s="12" t="s">
        <v>428</v>
      </c>
      <c r="J423" s="12" t="s">
        <v>456</v>
      </c>
      <c r="K423" s="12" t="s">
        <v>216</v>
      </c>
      <c r="L423" s="12" t="s">
        <v>30</v>
      </c>
      <c r="M423" s="12" t="s">
        <v>10</v>
      </c>
      <c r="N423" s="19">
        <v>29150</v>
      </c>
      <c r="O423" s="22" t="s">
        <v>217</v>
      </c>
      <c r="P423" s="22" t="s">
        <v>218</v>
      </c>
      <c r="Q423" s="22" t="s">
        <v>479</v>
      </c>
    </row>
    <row r="424" spans="1:17" ht="65.25" thickBot="1" x14ac:dyDescent="0.3">
      <c r="A424" s="12" t="s">
        <v>282</v>
      </c>
      <c r="B424" s="12" t="s">
        <v>2869</v>
      </c>
      <c r="C424" s="12" t="s">
        <v>2206</v>
      </c>
      <c r="D424" s="12"/>
      <c r="E424" s="12"/>
      <c r="F424" s="12"/>
      <c r="G424" s="13" t="s">
        <v>452</v>
      </c>
      <c r="H424" s="12" t="s">
        <v>427</v>
      </c>
      <c r="I424" s="12" t="s">
        <v>428</v>
      </c>
      <c r="J424" s="12">
        <v>55</v>
      </c>
      <c r="K424" s="12" t="s">
        <v>283</v>
      </c>
      <c r="L424" s="14" t="s">
        <v>284</v>
      </c>
      <c r="M424" s="12" t="s">
        <v>10</v>
      </c>
      <c r="N424" s="19">
        <v>29045</v>
      </c>
      <c r="O424" s="22" t="s">
        <v>13</v>
      </c>
      <c r="P424" s="22" t="s">
        <v>285</v>
      </c>
      <c r="Q424" s="22" t="s">
        <v>479</v>
      </c>
    </row>
    <row r="425" spans="1:17" ht="167.25" thickBot="1" x14ac:dyDescent="0.3">
      <c r="A425" s="12" t="s">
        <v>1035</v>
      </c>
      <c r="B425" s="12" t="s">
        <v>1035</v>
      </c>
      <c r="C425" s="12" t="s">
        <v>2207</v>
      </c>
      <c r="D425" s="12"/>
      <c r="E425" s="12"/>
      <c r="F425" s="12"/>
      <c r="G425" s="12" t="s">
        <v>426</v>
      </c>
      <c r="H425" s="12"/>
      <c r="I425" s="12"/>
      <c r="J425" s="12"/>
      <c r="K425" s="12" t="s">
        <v>1454</v>
      </c>
      <c r="L425" s="12" t="s">
        <v>60</v>
      </c>
      <c r="M425" s="12" t="s">
        <v>10</v>
      </c>
      <c r="N425" s="19">
        <v>20730</v>
      </c>
      <c r="O425" s="22" t="s">
        <v>1455</v>
      </c>
      <c r="P425" s="22" t="s">
        <v>1456</v>
      </c>
      <c r="Q425" s="22" t="s">
        <v>479</v>
      </c>
    </row>
    <row r="426" spans="1:17" ht="116.25" thickBot="1" x14ac:dyDescent="0.3">
      <c r="A426" s="12" t="s">
        <v>1036</v>
      </c>
      <c r="B426" s="12" t="s">
        <v>1036</v>
      </c>
      <c r="C426" s="12" t="s">
        <v>2207</v>
      </c>
      <c r="D426" s="12"/>
      <c r="E426" s="12"/>
      <c r="F426" s="12"/>
      <c r="G426" s="12" t="s">
        <v>443</v>
      </c>
      <c r="H426" s="12"/>
      <c r="I426" s="12"/>
      <c r="J426" s="12"/>
      <c r="K426" s="12" t="s">
        <v>1457</v>
      </c>
      <c r="L426" s="12" t="s">
        <v>29</v>
      </c>
      <c r="M426" s="12" t="s">
        <v>10</v>
      </c>
      <c r="N426" s="19">
        <v>29405</v>
      </c>
      <c r="O426" s="22" t="s">
        <v>1458</v>
      </c>
      <c r="P426" s="22" t="s">
        <v>1459</v>
      </c>
      <c r="Q426" s="22" t="s">
        <v>479</v>
      </c>
    </row>
    <row r="427" spans="1:17" ht="90.75" thickBot="1" x14ac:dyDescent="0.3">
      <c r="A427" s="12" t="s">
        <v>1037</v>
      </c>
      <c r="B427" s="12" t="s">
        <v>1037</v>
      </c>
      <c r="C427" s="15" t="s">
        <v>2207</v>
      </c>
      <c r="D427" s="12"/>
      <c r="E427" s="12"/>
      <c r="F427" s="12"/>
      <c r="G427" s="12" t="s">
        <v>465</v>
      </c>
      <c r="H427" s="12"/>
      <c r="I427" s="12"/>
      <c r="J427" s="12"/>
      <c r="K427" s="12" t="s">
        <v>1460</v>
      </c>
      <c r="L427" s="12" t="s">
        <v>50</v>
      </c>
      <c r="M427" s="12" t="s">
        <v>10</v>
      </c>
      <c r="N427" s="19">
        <v>29205</v>
      </c>
      <c r="O427" s="22" t="s">
        <v>1461</v>
      </c>
      <c r="P427" s="22" t="s">
        <v>1462</v>
      </c>
      <c r="Q427" s="22" t="s">
        <v>479</v>
      </c>
    </row>
    <row r="428" spans="1:17" ht="116.25" thickBot="1" x14ac:dyDescent="0.3">
      <c r="A428" s="12" t="s">
        <v>1038</v>
      </c>
      <c r="B428" s="12" t="s">
        <v>2870</v>
      </c>
      <c r="C428" s="12" t="s">
        <v>2207</v>
      </c>
      <c r="D428" s="12"/>
      <c r="E428" s="12"/>
      <c r="F428" s="12"/>
      <c r="G428" s="12" t="s">
        <v>443</v>
      </c>
      <c r="H428" s="12"/>
      <c r="I428" s="12"/>
      <c r="J428" s="12"/>
      <c r="K428" s="12" t="s">
        <v>1463</v>
      </c>
      <c r="L428" s="12" t="s">
        <v>154</v>
      </c>
      <c r="M428" s="12" t="s">
        <v>10</v>
      </c>
      <c r="N428" s="19">
        <v>29801</v>
      </c>
      <c r="O428" s="22" t="s">
        <v>1464</v>
      </c>
      <c r="P428" s="22" t="s">
        <v>1465</v>
      </c>
      <c r="Q428" s="22" t="s">
        <v>479</v>
      </c>
    </row>
    <row r="429" spans="1:17" ht="90.75" thickBot="1" x14ac:dyDescent="0.3">
      <c r="A429" s="12" t="s">
        <v>1039</v>
      </c>
      <c r="B429" s="12" t="s">
        <v>1039</v>
      </c>
      <c r="C429" s="12" t="s">
        <v>2207</v>
      </c>
      <c r="D429" s="12"/>
      <c r="E429" s="12"/>
      <c r="F429" s="12"/>
      <c r="G429" s="12" t="s">
        <v>465</v>
      </c>
      <c r="H429" s="12"/>
      <c r="I429" s="12"/>
      <c r="J429" s="12"/>
      <c r="K429" s="12" t="s">
        <v>1466</v>
      </c>
      <c r="L429" s="12" t="s">
        <v>1107</v>
      </c>
      <c r="M429" s="12" t="s">
        <v>10</v>
      </c>
      <c r="N429" s="19">
        <v>29907</v>
      </c>
      <c r="O429" s="22" t="s">
        <v>1467</v>
      </c>
      <c r="P429" s="22" t="s">
        <v>1468</v>
      </c>
      <c r="Q429" s="22" t="s">
        <v>479</v>
      </c>
    </row>
    <row r="430" spans="1:17" ht="154.5" thickBot="1" x14ac:dyDescent="0.3">
      <c r="A430" s="12" t="s">
        <v>2245</v>
      </c>
      <c r="B430" s="12" t="s">
        <v>2245</v>
      </c>
      <c r="C430" s="12" t="s">
        <v>2222</v>
      </c>
      <c r="D430" s="12"/>
      <c r="E430" s="12"/>
      <c r="F430" s="12"/>
      <c r="G430" s="12" t="s">
        <v>439</v>
      </c>
      <c r="H430" s="12"/>
      <c r="I430" s="12"/>
      <c r="J430" s="12"/>
      <c r="K430" s="12" t="s">
        <v>2315</v>
      </c>
      <c r="L430" s="12" t="s">
        <v>50</v>
      </c>
      <c r="M430" s="12" t="s">
        <v>2316</v>
      </c>
      <c r="N430" s="19">
        <v>29209</v>
      </c>
      <c r="O430" s="22" t="s">
        <v>2317</v>
      </c>
      <c r="P430" s="22" t="s">
        <v>2318</v>
      </c>
      <c r="Q430" s="22" t="s">
        <v>479</v>
      </c>
    </row>
    <row r="431" spans="1:17" ht="27" thickBot="1" x14ac:dyDescent="0.3">
      <c r="A431" s="12" t="s">
        <v>219</v>
      </c>
      <c r="B431" s="12" t="s">
        <v>219</v>
      </c>
      <c r="C431" s="12" t="s">
        <v>2924</v>
      </c>
      <c r="D431" s="12" t="s">
        <v>2925</v>
      </c>
      <c r="E431" s="12"/>
      <c r="F431" s="12"/>
      <c r="G431" s="13"/>
      <c r="H431" s="12"/>
      <c r="I431" s="12"/>
      <c r="J431" s="12"/>
      <c r="K431" s="12" t="s">
        <v>220</v>
      </c>
      <c r="L431" s="12" t="s">
        <v>221</v>
      </c>
      <c r="M431" s="12" t="s">
        <v>222</v>
      </c>
      <c r="N431" s="19">
        <v>63025</v>
      </c>
      <c r="O431" s="22" t="s">
        <v>223</v>
      </c>
      <c r="P431" s="22" t="s">
        <v>224</v>
      </c>
      <c r="Q431" s="22" t="s">
        <v>479</v>
      </c>
    </row>
    <row r="432" spans="1:17" ht="27" thickBot="1" x14ac:dyDescent="0.3">
      <c r="A432" s="12" t="s">
        <v>2358</v>
      </c>
      <c r="B432" s="12" t="s">
        <v>2920</v>
      </c>
      <c r="C432" s="15" t="s">
        <v>486</v>
      </c>
      <c r="D432" s="12"/>
      <c r="E432" s="12"/>
      <c r="F432" s="12"/>
      <c r="G432" s="17"/>
      <c r="H432" s="12"/>
      <c r="I432" s="12"/>
      <c r="J432" s="12"/>
      <c r="K432" s="12" t="s">
        <v>2456</v>
      </c>
      <c r="L432" s="12" t="s">
        <v>54</v>
      </c>
      <c r="M432" s="12" t="s">
        <v>10</v>
      </c>
      <c r="N432" s="18">
        <v>29550</v>
      </c>
      <c r="O432" s="23" t="s">
        <v>2457</v>
      </c>
      <c r="P432" s="23" t="s">
        <v>2458</v>
      </c>
      <c r="Q432" s="23" t="s">
        <v>478</v>
      </c>
    </row>
    <row r="433" spans="1:17" ht="39.75" thickBot="1" x14ac:dyDescent="0.3">
      <c r="A433" s="12" t="s">
        <v>551</v>
      </c>
      <c r="B433" s="12" t="s">
        <v>551</v>
      </c>
      <c r="C433" s="12" t="s">
        <v>2459</v>
      </c>
      <c r="D433" s="12"/>
      <c r="E433" s="12"/>
      <c r="F433" s="12"/>
      <c r="G433" s="12"/>
      <c r="H433" s="12"/>
      <c r="I433" s="12"/>
      <c r="J433" s="12"/>
      <c r="K433" s="12" t="s">
        <v>2460</v>
      </c>
      <c r="L433" s="14" t="s">
        <v>2461</v>
      </c>
      <c r="M433" s="12" t="s">
        <v>222</v>
      </c>
      <c r="N433" s="19">
        <v>64161</v>
      </c>
      <c r="O433" s="22" t="s">
        <v>2462</v>
      </c>
      <c r="P433" s="22" t="s">
        <v>2463</v>
      </c>
      <c r="Q433" s="22" t="s">
        <v>478</v>
      </c>
    </row>
    <row r="434" spans="1:17" ht="27" thickBot="1" x14ac:dyDescent="0.3">
      <c r="A434" s="12" t="s">
        <v>577</v>
      </c>
      <c r="B434" s="12" t="s">
        <v>577</v>
      </c>
      <c r="C434" s="12" t="s">
        <v>2205</v>
      </c>
      <c r="D434" s="12"/>
      <c r="E434" s="12"/>
      <c r="F434" s="12"/>
      <c r="G434" s="12"/>
      <c r="H434" s="12"/>
      <c r="I434" s="12"/>
      <c r="J434" s="12"/>
      <c r="K434" s="12" t="s">
        <v>601</v>
      </c>
      <c r="L434" s="12" t="s">
        <v>602</v>
      </c>
      <c r="M434" s="12" t="s">
        <v>67</v>
      </c>
      <c r="N434" s="19">
        <v>95603</v>
      </c>
      <c r="O434" s="22" t="s">
        <v>603</v>
      </c>
      <c r="P434" s="22" t="s">
        <v>614</v>
      </c>
      <c r="Q434" s="22" t="s">
        <v>479</v>
      </c>
    </row>
    <row r="435" spans="1:17" ht="15.75" thickBot="1" x14ac:dyDescent="0.3">
      <c r="A435" s="12" t="s">
        <v>2359</v>
      </c>
      <c r="B435" s="12" t="s">
        <v>2794</v>
      </c>
      <c r="C435" s="12" t="s">
        <v>486</v>
      </c>
      <c r="D435" s="12"/>
      <c r="E435" s="12"/>
      <c r="F435" s="12"/>
      <c r="G435" s="17"/>
      <c r="H435" s="12"/>
      <c r="I435" s="12"/>
      <c r="J435" s="12"/>
      <c r="K435" s="12" t="s">
        <v>2464</v>
      </c>
      <c r="L435" s="12" t="s">
        <v>69</v>
      </c>
      <c r="M435" s="12" t="s">
        <v>10</v>
      </c>
      <c r="N435" s="18">
        <v>29640</v>
      </c>
      <c r="O435" s="23" t="s">
        <v>2465</v>
      </c>
      <c r="P435" s="23" t="s">
        <v>2466</v>
      </c>
      <c r="Q435" s="23" t="s">
        <v>479</v>
      </c>
    </row>
    <row r="436" spans="1:17" ht="167.25" thickBot="1" x14ac:dyDescent="0.3">
      <c r="A436" s="12" t="s">
        <v>1676</v>
      </c>
      <c r="B436" s="12" t="s">
        <v>1676</v>
      </c>
      <c r="C436" s="12" t="s">
        <v>2206</v>
      </c>
      <c r="D436" s="12"/>
      <c r="E436" s="12"/>
      <c r="F436" s="12"/>
      <c r="G436" s="13" t="s">
        <v>426</v>
      </c>
      <c r="H436" s="12" t="s">
        <v>427</v>
      </c>
      <c r="I436" s="12" t="s">
        <v>428</v>
      </c>
      <c r="J436" s="12" t="s">
        <v>1869</v>
      </c>
      <c r="K436" s="12" t="s">
        <v>1870</v>
      </c>
      <c r="L436" s="12" t="s">
        <v>85</v>
      </c>
      <c r="M436" s="12" t="s">
        <v>10</v>
      </c>
      <c r="N436" s="19">
        <v>28681</v>
      </c>
      <c r="O436" s="22" t="s">
        <v>1871</v>
      </c>
      <c r="P436" s="22" t="s">
        <v>1872</v>
      </c>
      <c r="Q436" s="22" t="s">
        <v>479</v>
      </c>
    </row>
    <row r="437" spans="1:17" ht="27" thickBot="1" x14ac:dyDescent="0.3">
      <c r="A437" s="12" t="s">
        <v>715</v>
      </c>
      <c r="B437" s="12" t="s">
        <v>715</v>
      </c>
      <c r="C437" s="15" t="s">
        <v>2205</v>
      </c>
      <c r="D437" s="12"/>
      <c r="E437" s="12"/>
      <c r="F437" s="12"/>
      <c r="G437" s="12"/>
      <c r="H437" s="12"/>
      <c r="I437" s="12"/>
      <c r="J437" s="12"/>
      <c r="K437" s="12" t="s">
        <v>735</v>
      </c>
      <c r="L437" s="14" t="s">
        <v>49</v>
      </c>
      <c r="M437" s="12" t="s">
        <v>590</v>
      </c>
      <c r="N437" s="19">
        <v>19934</v>
      </c>
      <c r="O437" s="22" t="s">
        <v>736</v>
      </c>
      <c r="P437" s="22" t="s">
        <v>737</v>
      </c>
      <c r="Q437" s="22" t="s">
        <v>479</v>
      </c>
    </row>
    <row r="438" spans="1:17" ht="90.75" thickBot="1" x14ac:dyDescent="0.3">
      <c r="A438" s="12" t="s">
        <v>1040</v>
      </c>
      <c r="B438" s="12" t="s">
        <v>1040</v>
      </c>
      <c r="C438" s="12" t="s">
        <v>2207</v>
      </c>
      <c r="D438" s="12"/>
      <c r="E438" s="12"/>
      <c r="F438" s="12"/>
      <c r="G438" s="12" t="s">
        <v>465</v>
      </c>
      <c r="H438" s="12"/>
      <c r="I438" s="12"/>
      <c r="J438" s="12"/>
      <c r="K438" s="12" t="s">
        <v>1469</v>
      </c>
      <c r="L438" s="14" t="s">
        <v>154</v>
      </c>
      <c r="M438" s="12" t="s">
        <v>10</v>
      </c>
      <c r="N438" s="19">
        <v>29801</v>
      </c>
      <c r="O438" s="22" t="s">
        <v>1470</v>
      </c>
      <c r="P438" s="22" t="s">
        <v>1471</v>
      </c>
      <c r="Q438" s="22" t="s">
        <v>479</v>
      </c>
    </row>
    <row r="439" spans="1:17" ht="90.75" thickBot="1" x14ac:dyDescent="0.3">
      <c r="A439" s="12" t="s">
        <v>630</v>
      </c>
      <c r="B439" s="12" t="s">
        <v>2809</v>
      </c>
      <c r="C439" s="12" t="s">
        <v>2206</v>
      </c>
      <c r="D439" s="12"/>
      <c r="E439" s="12"/>
      <c r="F439" s="12"/>
      <c r="G439" s="12" t="s">
        <v>465</v>
      </c>
      <c r="H439" s="12" t="s">
        <v>429</v>
      </c>
      <c r="I439" s="12" t="s">
        <v>428</v>
      </c>
      <c r="J439" s="12" t="s">
        <v>635</v>
      </c>
      <c r="K439" s="12" t="s">
        <v>636</v>
      </c>
      <c r="L439" s="14" t="s">
        <v>69</v>
      </c>
      <c r="M439" s="12" t="s">
        <v>10</v>
      </c>
      <c r="N439" s="19">
        <v>29642</v>
      </c>
      <c r="O439" s="22" t="s">
        <v>637</v>
      </c>
      <c r="P439" s="22" t="s">
        <v>638</v>
      </c>
      <c r="Q439" s="22" t="s">
        <v>479</v>
      </c>
    </row>
    <row r="440" spans="1:17" ht="167.25" thickBot="1" x14ac:dyDescent="0.3">
      <c r="A440" s="12" t="s">
        <v>2077</v>
      </c>
      <c r="B440" s="12" t="s">
        <v>2077</v>
      </c>
      <c r="C440" s="12" t="s">
        <v>2206</v>
      </c>
      <c r="D440" s="12"/>
      <c r="E440" s="12"/>
      <c r="F440" s="12"/>
      <c r="G440" s="12" t="s">
        <v>426</v>
      </c>
      <c r="H440" s="12" t="s">
        <v>431</v>
      </c>
      <c r="I440" s="12" t="s">
        <v>432</v>
      </c>
      <c r="J440" s="12" t="s">
        <v>2111</v>
      </c>
      <c r="K440" s="12" t="s">
        <v>2112</v>
      </c>
      <c r="L440" s="12" t="s">
        <v>247</v>
      </c>
      <c r="M440" s="12" t="s">
        <v>10</v>
      </c>
      <c r="N440" s="19">
        <v>29631</v>
      </c>
      <c r="O440" s="22" t="s">
        <v>2113</v>
      </c>
      <c r="P440" s="22" t="s">
        <v>2114</v>
      </c>
      <c r="Q440" s="22" t="s">
        <v>479</v>
      </c>
    </row>
    <row r="441" spans="1:17" ht="27" thickBot="1" x14ac:dyDescent="0.3">
      <c r="A441" s="12" t="s">
        <v>2633</v>
      </c>
      <c r="B441" s="12" t="s">
        <v>2633</v>
      </c>
      <c r="C441" s="12" t="s">
        <v>2661</v>
      </c>
      <c r="D441" s="12"/>
      <c r="E441" s="12"/>
      <c r="F441" s="12"/>
      <c r="G441" s="17"/>
      <c r="H441" s="12"/>
      <c r="I441" s="12"/>
      <c r="J441" s="12"/>
      <c r="K441" s="12" t="s">
        <v>2662</v>
      </c>
      <c r="L441" s="12" t="s">
        <v>2663</v>
      </c>
      <c r="M441" s="12" t="s">
        <v>124</v>
      </c>
      <c r="N441" s="18">
        <v>22630</v>
      </c>
      <c r="O441" s="23" t="s">
        <v>2664</v>
      </c>
      <c r="P441" s="23" t="s">
        <v>2665</v>
      </c>
      <c r="Q441" s="23" t="s">
        <v>479</v>
      </c>
    </row>
    <row r="442" spans="1:17" ht="15.75" thickBot="1" x14ac:dyDescent="0.3">
      <c r="A442" s="12" t="s">
        <v>1721</v>
      </c>
      <c r="B442" s="12" t="s">
        <v>1721</v>
      </c>
      <c r="C442" s="12" t="s">
        <v>2924</v>
      </c>
      <c r="D442" s="12" t="s">
        <v>2925</v>
      </c>
      <c r="E442" s="12"/>
      <c r="F442" s="12"/>
      <c r="G442" s="12"/>
      <c r="H442" s="12"/>
      <c r="I442" s="12"/>
      <c r="J442" s="12"/>
      <c r="K442" s="12" t="s">
        <v>2039</v>
      </c>
      <c r="L442" s="12" t="s">
        <v>159</v>
      </c>
      <c r="M442" s="12" t="s">
        <v>35</v>
      </c>
      <c r="N442" s="19">
        <v>30901</v>
      </c>
      <c r="O442" s="22" t="s">
        <v>2040</v>
      </c>
      <c r="P442" s="22" t="s">
        <v>2041</v>
      </c>
      <c r="Q442" s="22" t="s">
        <v>479</v>
      </c>
    </row>
    <row r="443" spans="1:17" ht="27" thickBot="1" x14ac:dyDescent="0.3">
      <c r="A443" s="12" t="s">
        <v>772</v>
      </c>
      <c r="B443" s="12" t="s">
        <v>2882</v>
      </c>
      <c r="C443" s="12" t="s">
        <v>2205</v>
      </c>
      <c r="D443" s="12"/>
      <c r="E443" s="12"/>
      <c r="F443" s="12"/>
      <c r="G443" s="12"/>
      <c r="H443" s="12"/>
      <c r="I443" s="12"/>
      <c r="J443" s="12"/>
      <c r="K443" s="12" t="s">
        <v>782</v>
      </c>
      <c r="L443" s="14" t="s">
        <v>783</v>
      </c>
      <c r="M443" s="12" t="s">
        <v>16</v>
      </c>
      <c r="N443" s="19">
        <v>77303</v>
      </c>
      <c r="O443" s="22" t="s">
        <v>878</v>
      </c>
      <c r="P443" s="22" t="s">
        <v>784</v>
      </c>
      <c r="Q443" s="22" t="s">
        <v>479</v>
      </c>
    </row>
    <row r="444" spans="1:17" ht="167.25" thickBot="1" x14ac:dyDescent="0.3">
      <c r="A444" s="12" t="s">
        <v>1041</v>
      </c>
      <c r="B444" s="12" t="s">
        <v>1041</v>
      </c>
      <c r="C444" s="12" t="s">
        <v>2207</v>
      </c>
      <c r="D444" s="12"/>
      <c r="E444" s="12"/>
      <c r="F444" s="12"/>
      <c r="G444" s="12" t="s">
        <v>426</v>
      </c>
      <c r="H444" s="12"/>
      <c r="I444" s="12"/>
      <c r="J444" s="12"/>
      <c r="K444" s="12" t="s">
        <v>1472</v>
      </c>
      <c r="L444" s="12" t="s">
        <v>1473</v>
      </c>
      <c r="M444" s="12" t="s">
        <v>10</v>
      </c>
      <c r="N444" s="19">
        <v>29639</v>
      </c>
      <c r="O444" s="22" t="s">
        <v>1474</v>
      </c>
      <c r="P444" s="22" t="s">
        <v>1475</v>
      </c>
      <c r="Q444" s="22" t="s">
        <v>479</v>
      </c>
    </row>
    <row r="445" spans="1:17" ht="167.25" thickBot="1" x14ac:dyDescent="0.3">
      <c r="A445" s="12" t="s">
        <v>625</v>
      </c>
      <c r="B445" s="12" t="s">
        <v>2879</v>
      </c>
      <c r="C445" s="12" t="s">
        <v>2206</v>
      </c>
      <c r="D445" s="12"/>
      <c r="E445" s="12"/>
      <c r="F445" s="12"/>
      <c r="G445" s="13" t="s">
        <v>426</v>
      </c>
      <c r="H445" s="12" t="s">
        <v>427</v>
      </c>
      <c r="I445" s="12" t="s">
        <v>428</v>
      </c>
      <c r="J445" s="12">
        <v>45</v>
      </c>
      <c r="K445" s="12" t="s">
        <v>626</v>
      </c>
      <c r="L445" s="12" t="s">
        <v>173</v>
      </c>
      <c r="M445" s="12" t="s">
        <v>10</v>
      </c>
      <c r="N445" s="19">
        <v>29662</v>
      </c>
      <c r="O445" s="22" t="s">
        <v>627</v>
      </c>
      <c r="P445" s="22" t="s">
        <v>628</v>
      </c>
      <c r="Q445" s="22" t="s">
        <v>479</v>
      </c>
    </row>
    <row r="446" spans="1:17" ht="27" thickBot="1" x14ac:dyDescent="0.3">
      <c r="A446" s="12" t="s">
        <v>1722</v>
      </c>
      <c r="B446" s="12" t="s">
        <v>1722</v>
      </c>
      <c r="C446" s="12" t="s">
        <v>2205</v>
      </c>
      <c r="D446" s="12"/>
      <c r="E446" s="12"/>
      <c r="F446" s="12"/>
      <c r="G446" s="13"/>
      <c r="H446" s="12"/>
      <c r="I446" s="12"/>
      <c r="J446" s="12"/>
      <c r="K446" s="12" t="s">
        <v>2042</v>
      </c>
      <c r="L446" s="14" t="s">
        <v>2043</v>
      </c>
      <c r="M446" s="12" t="s">
        <v>337</v>
      </c>
      <c r="N446" s="19">
        <v>72023</v>
      </c>
      <c r="O446" s="22" t="s">
        <v>2044</v>
      </c>
      <c r="P446" s="22" t="s">
        <v>2045</v>
      </c>
      <c r="Q446" s="22" t="s">
        <v>478</v>
      </c>
    </row>
    <row r="447" spans="1:17" ht="15.75" thickBot="1" x14ac:dyDescent="0.3">
      <c r="A447" s="12" t="s">
        <v>578</v>
      </c>
      <c r="B447" s="12" t="s">
        <v>578</v>
      </c>
      <c r="C447" s="12" t="s">
        <v>2924</v>
      </c>
      <c r="D447" s="12" t="s">
        <v>2925</v>
      </c>
      <c r="E447" s="12"/>
      <c r="F447" s="12"/>
      <c r="G447" s="12"/>
      <c r="H447" s="12"/>
      <c r="I447" s="12"/>
      <c r="J447" s="12"/>
      <c r="K447" s="12" t="s">
        <v>604</v>
      </c>
      <c r="L447" s="12" t="s">
        <v>523</v>
      </c>
      <c r="M447" s="12" t="s">
        <v>605</v>
      </c>
      <c r="N447" s="19">
        <v>78704</v>
      </c>
      <c r="O447" s="22" t="s">
        <v>606</v>
      </c>
      <c r="P447" s="22" t="s">
        <v>615</v>
      </c>
      <c r="Q447" s="22" t="s">
        <v>479</v>
      </c>
    </row>
    <row r="448" spans="1:17" ht="15.75" thickBot="1" x14ac:dyDescent="0.3">
      <c r="A448" s="12" t="s">
        <v>2246</v>
      </c>
      <c r="B448" s="12" t="s">
        <v>2246</v>
      </c>
      <c r="C448" s="15" t="s">
        <v>2205</v>
      </c>
      <c r="D448" s="12"/>
      <c r="E448" s="12"/>
      <c r="F448" s="12"/>
      <c r="G448" s="12"/>
      <c r="H448" s="12"/>
      <c r="I448" s="12"/>
      <c r="J448" s="12"/>
      <c r="K448" s="12" t="s">
        <v>2319</v>
      </c>
      <c r="L448" s="14" t="s">
        <v>2320</v>
      </c>
      <c r="M448" s="12" t="s">
        <v>179</v>
      </c>
      <c r="N448" s="19">
        <v>84047</v>
      </c>
      <c r="O448" s="22" t="s">
        <v>2321</v>
      </c>
      <c r="P448" s="22" t="s">
        <v>2322</v>
      </c>
      <c r="Q448" s="22" t="s">
        <v>478</v>
      </c>
    </row>
    <row r="449" spans="1:17" ht="15.75" thickBot="1" x14ac:dyDescent="0.3">
      <c r="A449" s="12" t="s">
        <v>2930</v>
      </c>
      <c r="B449" s="12" t="s">
        <v>2930</v>
      </c>
      <c r="C449" s="12" t="s">
        <v>2686</v>
      </c>
      <c r="D449" s="12"/>
      <c r="E449" s="12"/>
      <c r="F449" s="12"/>
      <c r="G449" s="17"/>
      <c r="H449" s="12"/>
      <c r="I449" s="12"/>
      <c r="J449" s="12"/>
      <c r="K449" s="12" t="s">
        <v>2931</v>
      </c>
      <c r="L449" s="12" t="s">
        <v>12</v>
      </c>
      <c r="M449" s="12" t="s">
        <v>10</v>
      </c>
      <c r="N449" s="18">
        <v>29115</v>
      </c>
      <c r="O449" s="20" t="s">
        <v>13</v>
      </c>
      <c r="P449" s="20" t="s">
        <v>2932</v>
      </c>
      <c r="Q449" s="20" t="s">
        <v>478</v>
      </c>
    </row>
    <row r="450" spans="1:17" ht="15.75" thickBot="1" x14ac:dyDescent="0.3">
      <c r="A450" s="12" t="s">
        <v>1723</v>
      </c>
      <c r="B450" s="12" t="s">
        <v>2901</v>
      </c>
      <c r="C450" s="12" t="s">
        <v>2924</v>
      </c>
      <c r="D450" s="12" t="s">
        <v>2925</v>
      </c>
      <c r="E450" s="12"/>
      <c r="F450" s="12"/>
      <c r="G450" s="12"/>
      <c r="H450" s="12"/>
      <c r="I450" s="12"/>
      <c r="J450" s="12"/>
      <c r="K450" s="12" t="s">
        <v>2046</v>
      </c>
      <c r="L450" s="12" t="s">
        <v>2047</v>
      </c>
      <c r="M450" s="12" t="s">
        <v>16</v>
      </c>
      <c r="N450" s="19">
        <v>75201</v>
      </c>
      <c r="O450" s="22" t="s">
        <v>2048</v>
      </c>
      <c r="P450" s="22" t="s">
        <v>2049</v>
      </c>
      <c r="Q450" s="22" t="s">
        <v>479</v>
      </c>
    </row>
    <row r="451" spans="1:17" ht="90.75" thickBot="1" x14ac:dyDescent="0.3">
      <c r="A451" s="12" t="s">
        <v>1042</v>
      </c>
      <c r="B451" s="12" t="s">
        <v>1042</v>
      </c>
      <c r="C451" s="15" t="s">
        <v>2207</v>
      </c>
      <c r="D451" s="12"/>
      <c r="E451" s="12"/>
      <c r="F451" s="12"/>
      <c r="G451" s="12" t="s">
        <v>465</v>
      </c>
      <c r="H451" s="12"/>
      <c r="I451" s="12"/>
      <c r="J451" s="12"/>
      <c r="K451" s="12" t="s">
        <v>1476</v>
      </c>
      <c r="L451" s="12" t="s">
        <v>50</v>
      </c>
      <c r="M451" s="12" t="s">
        <v>10</v>
      </c>
      <c r="N451" s="19">
        <v>29229</v>
      </c>
      <c r="O451" s="22" t="s">
        <v>1477</v>
      </c>
      <c r="P451" s="22" t="s">
        <v>1478</v>
      </c>
      <c r="Q451" s="22" t="s">
        <v>479</v>
      </c>
    </row>
    <row r="452" spans="1:17" ht="52.5" thickBot="1" x14ac:dyDescent="0.3">
      <c r="A452" s="12" t="s">
        <v>2360</v>
      </c>
      <c r="B452" s="12" t="s">
        <v>2360</v>
      </c>
      <c r="C452" s="12" t="s">
        <v>2215</v>
      </c>
      <c r="D452" s="12"/>
      <c r="E452" s="12"/>
      <c r="F452" s="12"/>
      <c r="G452" s="13"/>
      <c r="H452" s="12"/>
      <c r="I452" s="12"/>
      <c r="J452" s="12"/>
      <c r="K452" s="12" t="s">
        <v>2467</v>
      </c>
      <c r="L452" s="12" t="s">
        <v>60</v>
      </c>
      <c r="M452" s="12" t="s">
        <v>10</v>
      </c>
      <c r="N452" s="19">
        <v>29730</v>
      </c>
      <c r="O452" s="22" t="s">
        <v>2468</v>
      </c>
      <c r="P452" s="22" t="s">
        <v>2469</v>
      </c>
      <c r="Q452" s="22" t="s">
        <v>478</v>
      </c>
    </row>
    <row r="453" spans="1:17" ht="167.25" thickBot="1" x14ac:dyDescent="0.3">
      <c r="A453" s="12" t="s">
        <v>1043</v>
      </c>
      <c r="B453" s="12" t="s">
        <v>2795</v>
      </c>
      <c r="C453" s="12" t="s">
        <v>2207</v>
      </c>
      <c r="D453" s="12"/>
      <c r="E453" s="12"/>
      <c r="F453" s="12"/>
      <c r="G453" s="12" t="s">
        <v>426</v>
      </c>
      <c r="H453" s="12"/>
      <c r="I453" s="12"/>
      <c r="J453" s="12"/>
      <c r="K453" s="12" t="s">
        <v>1479</v>
      </c>
      <c r="L453" s="12" t="s">
        <v>31</v>
      </c>
      <c r="M453" s="12" t="s">
        <v>10</v>
      </c>
      <c r="N453" s="19">
        <v>29528</v>
      </c>
      <c r="O453" s="22" t="s">
        <v>1480</v>
      </c>
      <c r="P453" s="22" t="s">
        <v>1481</v>
      </c>
      <c r="Q453" s="22" t="s">
        <v>479</v>
      </c>
    </row>
    <row r="454" spans="1:17" ht="167.25" thickBot="1" x14ac:dyDescent="0.3">
      <c r="A454" s="12" t="s">
        <v>1044</v>
      </c>
      <c r="B454" s="12" t="s">
        <v>1044</v>
      </c>
      <c r="C454" s="15" t="s">
        <v>2207</v>
      </c>
      <c r="D454" s="12"/>
      <c r="E454" s="12"/>
      <c r="F454" s="12"/>
      <c r="G454" s="12" t="s">
        <v>426</v>
      </c>
      <c r="H454" s="12"/>
      <c r="I454" s="12"/>
      <c r="J454" s="12"/>
      <c r="K454" s="12" t="s">
        <v>1482</v>
      </c>
      <c r="L454" s="12" t="s">
        <v>154</v>
      </c>
      <c r="M454" s="12" t="s">
        <v>10</v>
      </c>
      <c r="N454" s="19">
        <v>29803</v>
      </c>
      <c r="O454" s="22" t="s">
        <v>1483</v>
      </c>
      <c r="P454" s="22" t="s">
        <v>1484</v>
      </c>
      <c r="Q454" s="22" t="s">
        <v>479</v>
      </c>
    </row>
    <row r="455" spans="1:17" ht="78" thickBot="1" x14ac:dyDescent="0.3">
      <c r="A455" s="12" t="s">
        <v>1724</v>
      </c>
      <c r="B455" s="12" t="s">
        <v>1724</v>
      </c>
      <c r="C455" s="12" t="s">
        <v>2222</v>
      </c>
      <c r="D455" s="12"/>
      <c r="E455" s="12"/>
      <c r="F455" s="12"/>
      <c r="G455" s="13" t="s">
        <v>2211</v>
      </c>
      <c r="H455" s="12"/>
      <c r="I455" s="12"/>
      <c r="J455" s="12"/>
      <c r="K455" s="12" t="s">
        <v>2050</v>
      </c>
      <c r="L455" s="14" t="s">
        <v>21</v>
      </c>
      <c r="M455" s="12" t="s">
        <v>10</v>
      </c>
      <c r="N455" s="19">
        <v>29621</v>
      </c>
      <c r="O455" s="22" t="s">
        <v>13</v>
      </c>
      <c r="P455" s="22" t="s">
        <v>2051</v>
      </c>
      <c r="Q455" s="22" t="s">
        <v>479</v>
      </c>
    </row>
    <row r="456" spans="1:17" ht="167.25" thickBot="1" x14ac:dyDescent="0.3">
      <c r="A456" s="12" t="s">
        <v>1045</v>
      </c>
      <c r="B456" s="12" t="s">
        <v>1045</v>
      </c>
      <c r="C456" s="12" t="s">
        <v>2207</v>
      </c>
      <c r="D456" s="12"/>
      <c r="E456" s="12"/>
      <c r="F456" s="12"/>
      <c r="G456" s="12" t="s">
        <v>426</v>
      </c>
      <c r="H456" s="12"/>
      <c r="I456" s="12"/>
      <c r="J456" s="12"/>
      <c r="K456" s="12" t="s">
        <v>1485</v>
      </c>
      <c r="L456" s="12" t="s">
        <v>85</v>
      </c>
      <c r="M456" s="12" t="s">
        <v>10</v>
      </c>
      <c r="N456" s="19">
        <v>29681</v>
      </c>
      <c r="O456" s="22" t="s">
        <v>1486</v>
      </c>
      <c r="P456" s="22" t="s">
        <v>1487</v>
      </c>
      <c r="Q456" s="22" t="s">
        <v>479</v>
      </c>
    </row>
    <row r="457" spans="1:17" ht="167.25" thickBot="1" x14ac:dyDescent="0.3">
      <c r="A457" s="12" t="s">
        <v>1046</v>
      </c>
      <c r="B457" s="12" t="s">
        <v>1046</v>
      </c>
      <c r="C457" s="12" t="s">
        <v>2207</v>
      </c>
      <c r="D457" s="12"/>
      <c r="E457" s="12"/>
      <c r="F457" s="12"/>
      <c r="G457" s="13" t="s">
        <v>426</v>
      </c>
      <c r="H457" s="12"/>
      <c r="I457" s="12"/>
      <c r="J457" s="12"/>
      <c r="K457" s="12" t="s">
        <v>1488</v>
      </c>
      <c r="L457" s="12" t="s">
        <v>19</v>
      </c>
      <c r="M457" s="12" t="s">
        <v>10</v>
      </c>
      <c r="N457" s="19">
        <v>29316</v>
      </c>
      <c r="O457" s="22" t="s">
        <v>1489</v>
      </c>
      <c r="P457" s="22" t="s">
        <v>1490</v>
      </c>
      <c r="Q457" s="22" t="s">
        <v>479</v>
      </c>
    </row>
    <row r="458" spans="1:17" ht="15.75" thickBot="1" x14ac:dyDescent="0.3">
      <c r="A458" s="12" t="s">
        <v>2361</v>
      </c>
      <c r="B458" s="12" t="s">
        <v>2361</v>
      </c>
      <c r="C458" s="12" t="s">
        <v>486</v>
      </c>
      <c r="D458" s="12"/>
      <c r="E458" s="12"/>
      <c r="F458" s="12"/>
      <c r="G458" s="13"/>
      <c r="H458" s="12"/>
      <c r="I458" s="12"/>
      <c r="J458" s="12"/>
      <c r="K458" s="12" t="s">
        <v>2470</v>
      </c>
      <c r="L458" s="12" t="s">
        <v>2471</v>
      </c>
      <c r="M458" s="12" t="s">
        <v>10</v>
      </c>
      <c r="N458" s="19">
        <v>29323</v>
      </c>
      <c r="O458" s="22" t="s">
        <v>2472</v>
      </c>
      <c r="P458" s="22" t="s">
        <v>2473</v>
      </c>
      <c r="Q458" s="22" t="s">
        <v>478</v>
      </c>
    </row>
    <row r="459" spans="1:17" ht="27" thickBot="1" x14ac:dyDescent="0.3">
      <c r="A459" s="12" t="s">
        <v>2362</v>
      </c>
      <c r="B459" s="12" t="s">
        <v>2362</v>
      </c>
      <c r="C459" s="12" t="s">
        <v>486</v>
      </c>
      <c r="D459" s="12"/>
      <c r="E459" s="12"/>
      <c r="F459" s="12"/>
      <c r="G459" s="12"/>
      <c r="H459" s="12"/>
      <c r="I459" s="12"/>
      <c r="J459" s="12"/>
      <c r="K459" s="12" t="s">
        <v>2474</v>
      </c>
      <c r="L459" s="12" t="s">
        <v>19</v>
      </c>
      <c r="M459" s="12" t="s">
        <v>10</v>
      </c>
      <c r="N459" s="19">
        <v>29307</v>
      </c>
      <c r="O459" s="22" t="s">
        <v>2475</v>
      </c>
      <c r="P459" s="22" t="s">
        <v>2476</v>
      </c>
      <c r="Q459" s="22" t="s">
        <v>479</v>
      </c>
    </row>
    <row r="460" spans="1:17" ht="167.25" thickBot="1" x14ac:dyDescent="0.3">
      <c r="A460" s="12" t="s">
        <v>798</v>
      </c>
      <c r="B460" s="24" t="s">
        <v>2885</v>
      </c>
      <c r="C460" s="12" t="s">
        <v>2206</v>
      </c>
      <c r="D460" s="12"/>
      <c r="E460" s="12"/>
      <c r="F460" s="12"/>
      <c r="G460" s="12" t="s">
        <v>426</v>
      </c>
      <c r="H460" s="12" t="s">
        <v>431</v>
      </c>
      <c r="I460" s="12" t="s">
        <v>432</v>
      </c>
      <c r="J460" s="12" t="s">
        <v>839</v>
      </c>
      <c r="K460" s="12" t="s">
        <v>840</v>
      </c>
      <c r="L460" s="14" t="s">
        <v>841</v>
      </c>
      <c r="M460" s="12" t="s">
        <v>411</v>
      </c>
      <c r="N460" s="19">
        <v>85236</v>
      </c>
      <c r="O460" s="22" t="s">
        <v>842</v>
      </c>
      <c r="P460" s="22" t="s">
        <v>843</v>
      </c>
      <c r="Q460" s="22" t="s">
        <v>479</v>
      </c>
    </row>
    <row r="461" spans="1:17" ht="52.5" thickBot="1" x14ac:dyDescent="0.3">
      <c r="A461" s="12" t="s">
        <v>2572</v>
      </c>
      <c r="B461" s="12" t="s">
        <v>2845</v>
      </c>
      <c r="C461" s="12" t="s">
        <v>2215</v>
      </c>
      <c r="D461" s="12"/>
      <c r="E461" s="12"/>
      <c r="F461" s="12"/>
      <c r="G461" s="12"/>
      <c r="H461" s="12"/>
      <c r="I461" s="12"/>
      <c r="J461" s="12"/>
      <c r="K461" s="12" t="s">
        <v>2618</v>
      </c>
      <c r="L461" s="12" t="s">
        <v>1737</v>
      </c>
      <c r="M461" s="12" t="s">
        <v>10</v>
      </c>
      <c r="N461" s="19">
        <v>29568</v>
      </c>
      <c r="O461" s="22" t="s">
        <v>2619</v>
      </c>
      <c r="P461" s="22" t="s">
        <v>2620</v>
      </c>
      <c r="Q461" s="22" t="s">
        <v>479</v>
      </c>
    </row>
    <row r="462" spans="1:17" ht="167.25" thickBot="1" x14ac:dyDescent="0.3">
      <c r="A462" s="12" t="s">
        <v>306</v>
      </c>
      <c r="B462" s="12" t="s">
        <v>306</v>
      </c>
      <c r="C462" s="12" t="s">
        <v>2206</v>
      </c>
      <c r="D462" s="12"/>
      <c r="E462" s="12"/>
      <c r="F462" s="12"/>
      <c r="G462" s="12" t="s">
        <v>426</v>
      </c>
      <c r="H462" s="12" t="s">
        <v>457</v>
      </c>
      <c r="I462" s="12" t="s">
        <v>432</v>
      </c>
      <c r="J462" s="12" t="s">
        <v>622</v>
      </c>
      <c r="K462" s="12" t="s">
        <v>307</v>
      </c>
      <c r="L462" s="12" t="s">
        <v>14</v>
      </c>
      <c r="M462" s="12" t="s">
        <v>10</v>
      </c>
      <c r="N462" s="19">
        <v>29607</v>
      </c>
      <c r="O462" s="22" t="s">
        <v>308</v>
      </c>
      <c r="P462" s="22" t="s">
        <v>309</v>
      </c>
      <c r="Q462" s="22" t="s">
        <v>479</v>
      </c>
    </row>
    <row r="463" spans="1:17" ht="90.75" thickBot="1" x14ac:dyDescent="0.3">
      <c r="A463" s="12" t="s">
        <v>1047</v>
      </c>
      <c r="B463" s="12" t="s">
        <v>1047</v>
      </c>
      <c r="C463" s="12" t="s">
        <v>2207</v>
      </c>
      <c r="D463" s="12"/>
      <c r="E463" s="12"/>
      <c r="F463" s="12"/>
      <c r="G463" s="12" t="s">
        <v>465</v>
      </c>
      <c r="H463" s="12"/>
      <c r="I463" s="12"/>
      <c r="J463" s="12"/>
      <c r="K463" s="12" t="s">
        <v>1491</v>
      </c>
      <c r="L463" s="12" t="s">
        <v>50</v>
      </c>
      <c r="M463" s="12" t="s">
        <v>10</v>
      </c>
      <c r="N463" s="19">
        <v>29223</v>
      </c>
      <c r="O463" s="22" t="s">
        <v>1492</v>
      </c>
      <c r="P463" s="22" t="s">
        <v>1493</v>
      </c>
      <c r="Q463" s="22" t="s">
        <v>479</v>
      </c>
    </row>
    <row r="464" spans="1:17" ht="90.75" thickBot="1" x14ac:dyDescent="0.3">
      <c r="A464" s="12" t="s">
        <v>1048</v>
      </c>
      <c r="B464" s="12" t="s">
        <v>2796</v>
      </c>
      <c r="C464" s="12" t="s">
        <v>2207</v>
      </c>
      <c r="D464" s="12"/>
      <c r="E464" s="12"/>
      <c r="F464" s="12"/>
      <c r="G464" s="12" t="s">
        <v>465</v>
      </c>
      <c r="H464" s="12"/>
      <c r="I464" s="12"/>
      <c r="J464" s="12"/>
      <c r="K464" s="12" t="s">
        <v>1494</v>
      </c>
      <c r="L464" s="12" t="s">
        <v>50</v>
      </c>
      <c r="M464" s="12" t="s">
        <v>10</v>
      </c>
      <c r="N464" s="19">
        <v>29204</v>
      </c>
      <c r="O464" s="22" t="s">
        <v>1495</v>
      </c>
      <c r="P464" s="22" t="s">
        <v>1496</v>
      </c>
      <c r="Q464" s="22" t="s">
        <v>479</v>
      </c>
    </row>
    <row r="465" spans="1:17" ht="116.25" thickBot="1" x14ac:dyDescent="0.3">
      <c r="A465" s="12" t="s">
        <v>1690</v>
      </c>
      <c r="B465" s="12" t="s">
        <v>2895</v>
      </c>
      <c r="C465" s="12" t="s">
        <v>2222</v>
      </c>
      <c r="D465" s="12"/>
      <c r="E465" s="12"/>
      <c r="F465" s="12"/>
      <c r="G465" s="12" t="s">
        <v>443</v>
      </c>
      <c r="H465" s="12"/>
      <c r="I465" s="12"/>
      <c r="J465" s="12"/>
      <c r="K465" s="12" t="s">
        <v>1924</v>
      </c>
      <c r="L465" s="14" t="s">
        <v>14</v>
      </c>
      <c r="M465" s="12" t="s">
        <v>10</v>
      </c>
      <c r="N465" s="19">
        <v>29601</v>
      </c>
      <c r="O465" s="22" t="s">
        <v>1925</v>
      </c>
      <c r="P465" s="22" t="s">
        <v>1926</v>
      </c>
      <c r="Q465" s="22" t="s">
        <v>479</v>
      </c>
    </row>
    <row r="466" spans="1:17" ht="78" thickBot="1" x14ac:dyDescent="0.3">
      <c r="A466" s="12" t="s">
        <v>1049</v>
      </c>
      <c r="B466" s="12" t="s">
        <v>2797</v>
      </c>
      <c r="C466" s="15" t="s">
        <v>2207</v>
      </c>
      <c r="D466" s="12"/>
      <c r="E466" s="12"/>
      <c r="F466" s="12"/>
      <c r="G466" s="12" t="s">
        <v>899</v>
      </c>
      <c r="H466" s="12"/>
      <c r="I466" s="12"/>
      <c r="J466" s="12"/>
      <c r="K466" s="12" t="s">
        <v>1497</v>
      </c>
      <c r="L466" s="12" t="s">
        <v>19</v>
      </c>
      <c r="M466" s="12" t="s">
        <v>10</v>
      </c>
      <c r="N466" s="19">
        <v>29302</v>
      </c>
      <c r="O466" s="22" t="s">
        <v>1498</v>
      </c>
      <c r="P466" s="22" t="s">
        <v>1499</v>
      </c>
      <c r="Q466" s="22" t="s">
        <v>479</v>
      </c>
    </row>
    <row r="467" spans="1:17" ht="116.25" thickBot="1" x14ac:dyDescent="0.3">
      <c r="A467" s="12" t="s">
        <v>1050</v>
      </c>
      <c r="B467" s="12" t="s">
        <v>1050</v>
      </c>
      <c r="C467" s="12" t="s">
        <v>2207</v>
      </c>
      <c r="D467" s="12"/>
      <c r="E467" s="12"/>
      <c r="F467" s="12"/>
      <c r="G467" s="12" t="s">
        <v>443</v>
      </c>
      <c r="H467" s="12"/>
      <c r="I467" s="12"/>
      <c r="J467" s="12"/>
      <c r="K467" s="12" t="s">
        <v>1500</v>
      </c>
      <c r="L467" s="12" t="s">
        <v>25</v>
      </c>
      <c r="M467" s="12" t="s">
        <v>10</v>
      </c>
      <c r="N467" s="19">
        <v>29577</v>
      </c>
      <c r="O467" s="22" t="s">
        <v>1501</v>
      </c>
      <c r="P467" s="22" t="s">
        <v>1502</v>
      </c>
      <c r="Q467" s="22" t="s">
        <v>479</v>
      </c>
    </row>
    <row r="468" spans="1:17" ht="116.25" thickBot="1" x14ac:dyDescent="0.3">
      <c r="A468" s="12" t="s">
        <v>1051</v>
      </c>
      <c r="B468" s="12" t="s">
        <v>1051</v>
      </c>
      <c r="C468" s="12" t="s">
        <v>2207</v>
      </c>
      <c r="D468" s="12"/>
      <c r="E468" s="12"/>
      <c r="F468" s="12"/>
      <c r="G468" s="12" t="s">
        <v>443</v>
      </c>
      <c r="H468" s="12"/>
      <c r="I468" s="12"/>
      <c r="J468" s="12"/>
      <c r="K468" s="12" t="s">
        <v>1503</v>
      </c>
      <c r="L468" s="12" t="s">
        <v>15</v>
      </c>
      <c r="M468" s="12" t="s">
        <v>10</v>
      </c>
      <c r="N468" s="19">
        <v>29501</v>
      </c>
      <c r="O468" s="22" t="s">
        <v>1504</v>
      </c>
      <c r="P468" s="22" t="s">
        <v>1505</v>
      </c>
      <c r="Q468" s="22" t="s">
        <v>479</v>
      </c>
    </row>
    <row r="469" spans="1:17" ht="78" thickBot="1" x14ac:dyDescent="0.3">
      <c r="A469" s="12" t="s">
        <v>1691</v>
      </c>
      <c r="B469" s="12" t="s">
        <v>2896</v>
      </c>
      <c r="C469" s="12" t="s">
        <v>2222</v>
      </c>
      <c r="D469" s="12"/>
      <c r="E469" s="12"/>
      <c r="F469" s="12"/>
      <c r="G469" s="12" t="s">
        <v>899</v>
      </c>
      <c r="H469" s="12"/>
      <c r="I469" s="12"/>
      <c r="J469" s="12"/>
      <c r="K469" s="12" t="s">
        <v>1927</v>
      </c>
      <c r="L469" s="12" t="s">
        <v>14</v>
      </c>
      <c r="M469" s="12" t="s">
        <v>10</v>
      </c>
      <c r="N469" s="19">
        <v>29611</v>
      </c>
      <c r="O469" s="22" t="s">
        <v>1928</v>
      </c>
      <c r="P469" s="22" t="s">
        <v>1929</v>
      </c>
      <c r="Q469" s="22" t="s">
        <v>479</v>
      </c>
    </row>
    <row r="470" spans="1:17" ht="90.75" thickBot="1" x14ac:dyDescent="0.3">
      <c r="A470" s="12" t="s">
        <v>1692</v>
      </c>
      <c r="B470" s="12" t="s">
        <v>1692</v>
      </c>
      <c r="C470" s="15" t="s">
        <v>2222</v>
      </c>
      <c r="D470" s="12"/>
      <c r="E470" s="12"/>
      <c r="F470" s="12"/>
      <c r="G470" s="12" t="s">
        <v>451</v>
      </c>
      <c r="H470" s="12"/>
      <c r="I470" s="12"/>
      <c r="J470" s="12"/>
      <c r="K470" s="12" t="s">
        <v>1930</v>
      </c>
      <c r="L470" s="14" t="s">
        <v>25</v>
      </c>
      <c r="M470" s="12" t="s">
        <v>10</v>
      </c>
      <c r="N470" s="19">
        <v>29579</v>
      </c>
      <c r="O470" s="22" t="s">
        <v>1931</v>
      </c>
      <c r="P470" s="22" t="s">
        <v>1932</v>
      </c>
      <c r="Q470" s="22" t="s">
        <v>479</v>
      </c>
    </row>
    <row r="471" spans="1:17" ht="116.25" thickBot="1" x14ac:dyDescent="0.3">
      <c r="A471" s="12" t="s">
        <v>1052</v>
      </c>
      <c r="B471" s="12" t="s">
        <v>1052</v>
      </c>
      <c r="C471" s="15" t="s">
        <v>2207</v>
      </c>
      <c r="D471" s="12"/>
      <c r="E471" s="12"/>
      <c r="F471" s="12"/>
      <c r="G471" s="12" t="s">
        <v>443</v>
      </c>
      <c r="H471" s="12"/>
      <c r="I471" s="12"/>
      <c r="J471" s="12"/>
      <c r="K471" s="12" t="s">
        <v>1506</v>
      </c>
      <c r="L471" s="14" t="s">
        <v>96</v>
      </c>
      <c r="M471" s="12" t="s">
        <v>10</v>
      </c>
      <c r="N471" s="19">
        <v>29926</v>
      </c>
      <c r="O471" s="22" t="s">
        <v>1507</v>
      </c>
      <c r="P471" s="22" t="s">
        <v>1508</v>
      </c>
      <c r="Q471" s="22" t="s">
        <v>479</v>
      </c>
    </row>
    <row r="472" spans="1:17" ht="90.75" thickBot="1" x14ac:dyDescent="0.3">
      <c r="A472" s="12" t="s">
        <v>1053</v>
      </c>
      <c r="B472" s="12" t="s">
        <v>2871</v>
      </c>
      <c r="C472" s="15" t="s">
        <v>2207</v>
      </c>
      <c r="D472" s="12"/>
      <c r="E472" s="12"/>
      <c r="F472" s="12"/>
      <c r="G472" s="12" t="s">
        <v>465</v>
      </c>
      <c r="H472" s="12"/>
      <c r="I472" s="12"/>
      <c r="J472" s="12"/>
      <c r="K472" s="12" t="s">
        <v>1509</v>
      </c>
      <c r="L472" s="12" t="s">
        <v>1194</v>
      </c>
      <c r="M472" s="12" t="s">
        <v>10</v>
      </c>
      <c r="N472" s="19">
        <v>29909</v>
      </c>
      <c r="O472" s="22" t="s">
        <v>1510</v>
      </c>
      <c r="P472" s="22" t="s">
        <v>1511</v>
      </c>
      <c r="Q472" s="22" t="s">
        <v>479</v>
      </c>
    </row>
    <row r="473" spans="1:17" ht="116.25" thickBot="1" x14ac:dyDescent="0.3">
      <c r="A473" s="12" t="s">
        <v>2380</v>
      </c>
      <c r="B473" s="12" t="s">
        <v>2910</v>
      </c>
      <c r="C473" s="12" t="s">
        <v>2206</v>
      </c>
      <c r="D473" s="12"/>
      <c r="E473" s="12"/>
      <c r="F473" s="12"/>
      <c r="G473" s="12" t="s">
        <v>443</v>
      </c>
      <c r="H473" s="12" t="s">
        <v>431</v>
      </c>
      <c r="I473" s="12" t="s">
        <v>432</v>
      </c>
      <c r="J473" s="12">
        <v>300</v>
      </c>
      <c r="K473" s="12" t="s">
        <v>2545</v>
      </c>
      <c r="L473" s="12" t="s">
        <v>9</v>
      </c>
      <c r="M473" s="12" t="s">
        <v>10</v>
      </c>
      <c r="N473" s="19">
        <v>29407</v>
      </c>
      <c r="O473" s="22" t="s">
        <v>13</v>
      </c>
      <c r="P473" s="22" t="s">
        <v>2546</v>
      </c>
      <c r="Q473" s="22" t="s">
        <v>479</v>
      </c>
    </row>
    <row r="474" spans="1:17" ht="167.25" thickBot="1" x14ac:dyDescent="0.3">
      <c r="A474" s="12" t="s">
        <v>1054</v>
      </c>
      <c r="B474" s="12" t="s">
        <v>1054</v>
      </c>
      <c r="C474" s="12" t="s">
        <v>2207</v>
      </c>
      <c r="D474" s="12"/>
      <c r="E474" s="12"/>
      <c r="F474" s="12"/>
      <c r="G474" s="12" t="s">
        <v>426</v>
      </c>
      <c r="H474" s="12"/>
      <c r="I474" s="12"/>
      <c r="J474" s="12"/>
      <c r="K474" s="12" t="s">
        <v>1512</v>
      </c>
      <c r="L474" s="12" t="s">
        <v>1344</v>
      </c>
      <c r="M474" s="12" t="s">
        <v>10</v>
      </c>
      <c r="N474" s="19">
        <v>29461</v>
      </c>
      <c r="O474" s="22" t="s">
        <v>1513</v>
      </c>
      <c r="P474" s="22" t="s">
        <v>1514</v>
      </c>
      <c r="Q474" s="22" t="s">
        <v>479</v>
      </c>
    </row>
    <row r="475" spans="1:17" ht="116.25" thickBot="1" x14ac:dyDescent="0.3">
      <c r="A475" s="12" t="s">
        <v>1055</v>
      </c>
      <c r="B475" s="12" t="s">
        <v>1055</v>
      </c>
      <c r="C475" s="12" t="s">
        <v>2207</v>
      </c>
      <c r="D475" s="12"/>
      <c r="E475" s="12"/>
      <c r="F475" s="12"/>
      <c r="G475" s="12" t="s">
        <v>443</v>
      </c>
      <c r="H475" s="12"/>
      <c r="I475" s="12"/>
      <c r="J475" s="12"/>
      <c r="K475" s="12" t="s">
        <v>1515</v>
      </c>
      <c r="L475" s="12" t="s">
        <v>21</v>
      </c>
      <c r="M475" s="12" t="s">
        <v>10</v>
      </c>
      <c r="N475" s="19">
        <v>29621</v>
      </c>
      <c r="O475" s="22" t="s">
        <v>1516</v>
      </c>
      <c r="P475" s="22" t="s">
        <v>1517</v>
      </c>
      <c r="Q475" s="22" t="s">
        <v>479</v>
      </c>
    </row>
    <row r="476" spans="1:17" ht="90.75" thickBot="1" x14ac:dyDescent="0.3">
      <c r="A476" s="12" t="s">
        <v>2628</v>
      </c>
      <c r="B476" s="12" t="s">
        <v>2897</v>
      </c>
      <c r="C476" s="12" t="s">
        <v>2222</v>
      </c>
      <c r="D476" s="12"/>
      <c r="E476" s="12"/>
      <c r="F476" s="12"/>
      <c r="G476" s="13" t="s">
        <v>451</v>
      </c>
      <c r="H476" s="12"/>
      <c r="I476" s="12"/>
      <c r="J476" s="12"/>
      <c r="K476" s="12" t="s">
        <v>1933</v>
      </c>
      <c r="L476" s="12" t="s">
        <v>14</v>
      </c>
      <c r="M476" s="12" t="s">
        <v>10</v>
      </c>
      <c r="N476" s="19">
        <v>29607</v>
      </c>
      <c r="O476" s="22" t="s">
        <v>1934</v>
      </c>
      <c r="P476" s="22" t="s">
        <v>1935</v>
      </c>
      <c r="Q476" s="22" t="s">
        <v>479</v>
      </c>
    </row>
    <row r="477" spans="1:17" ht="116.25" thickBot="1" x14ac:dyDescent="0.3">
      <c r="A477" s="12" t="s">
        <v>1693</v>
      </c>
      <c r="B477" s="12" t="s">
        <v>1693</v>
      </c>
      <c r="C477" s="15" t="s">
        <v>2222</v>
      </c>
      <c r="D477" s="12"/>
      <c r="E477" s="12"/>
      <c r="F477" s="12"/>
      <c r="G477" s="17" t="s">
        <v>443</v>
      </c>
      <c r="H477" s="12"/>
      <c r="I477" s="12"/>
      <c r="J477" s="12"/>
      <c r="K477" s="12" t="s">
        <v>1936</v>
      </c>
      <c r="L477" s="12" t="s">
        <v>176</v>
      </c>
      <c r="M477" s="12" t="s">
        <v>10</v>
      </c>
      <c r="N477" s="18">
        <v>29576</v>
      </c>
      <c r="O477" s="23" t="s">
        <v>1937</v>
      </c>
      <c r="P477" s="23" t="s">
        <v>1938</v>
      </c>
      <c r="Q477" s="23" t="s">
        <v>479</v>
      </c>
    </row>
    <row r="478" spans="1:17" ht="90.75" thickBot="1" x14ac:dyDescent="0.3">
      <c r="A478" s="12" t="s">
        <v>1608</v>
      </c>
      <c r="B478" s="12" t="s">
        <v>1608</v>
      </c>
      <c r="C478" s="12" t="s">
        <v>2207</v>
      </c>
      <c r="D478" s="12"/>
      <c r="E478" s="12"/>
      <c r="F478" s="12"/>
      <c r="G478" s="12" t="s">
        <v>465</v>
      </c>
      <c r="H478" s="12"/>
      <c r="I478" s="12"/>
      <c r="J478" s="12"/>
      <c r="K478" s="12" t="s">
        <v>1611</v>
      </c>
      <c r="L478" s="12" t="s">
        <v>50</v>
      </c>
      <c r="M478" s="12" t="s">
        <v>10</v>
      </c>
      <c r="N478" s="19">
        <v>29201</v>
      </c>
      <c r="O478" s="22" t="s">
        <v>1612</v>
      </c>
      <c r="P478" s="22" t="s">
        <v>1613</v>
      </c>
      <c r="Q478" s="22" t="s">
        <v>479</v>
      </c>
    </row>
    <row r="479" spans="1:17" ht="167.25" thickBot="1" x14ac:dyDescent="0.3">
      <c r="A479" s="12" t="s">
        <v>2573</v>
      </c>
      <c r="B479" s="12" t="s">
        <v>2573</v>
      </c>
      <c r="C479" s="12" t="s">
        <v>2206</v>
      </c>
      <c r="D479" s="12"/>
      <c r="E479" s="12"/>
      <c r="F479" s="12"/>
      <c r="G479" s="12" t="s">
        <v>426</v>
      </c>
      <c r="H479" s="12" t="s">
        <v>431</v>
      </c>
      <c r="I479" s="12" t="s">
        <v>432</v>
      </c>
      <c r="J479" s="12" t="s">
        <v>2621</v>
      </c>
      <c r="K479" s="12" t="s">
        <v>2622</v>
      </c>
      <c r="L479" s="12" t="s">
        <v>25</v>
      </c>
      <c r="M479" s="12" t="s">
        <v>10</v>
      </c>
      <c r="N479" s="19">
        <v>29588</v>
      </c>
      <c r="O479" s="22" t="s">
        <v>2623</v>
      </c>
      <c r="P479" s="22" t="s">
        <v>2624</v>
      </c>
      <c r="Q479" s="22" t="s">
        <v>478</v>
      </c>
    </row>
    <row r="480" spans="1:17" ht="167.25" thickBot="1" x14ac:dyDescent="0.3">
      <c r="A480" s="12" t="s">
        <v>2715</v>
      </c>
      <c r="B480" s="12" t="s">
        <v>2715</v>
      </c>
      <c r="C480" s="12" t="s">
        <v>2206</v>
      </c>
      <c r="D480" s="12"/>
      <c r="E480" s="12"/>
      <c r="F480" s="12"/>
      <c r="G480" s="17" t="s">
        <v>426</v>
      </c>
      <c r="H480" s="12" t="s">
        <v>2741</v>
      </c>
      <c r="I480" s="12" t="s">
        <v>432</v>
      </c>
      <c r="J480" s="12">
        <v>750</v>
      </c>
      <c r="K480" s="12" t="s">
        <v>2751</v>
      </c>
      <c r="L480" s="12" t="s">
        <v>2752</v>
      </c>
      <c r="M480" s="12" t="s">
        <v>10</v>
      </c>
      <c r="N480" s="18">
        <v>29631</v>
      </c>
      <c r="O480" s="23" t="s">
        <v>13</v>
      </c>
      <c r="P480" s="23" t="s">
        <v>2114</v>
      </c>
      <c r="Q480" s="23" t="s">
        <v>478</v>
      </c>
    </row>
    <row r="481" spans="1:17" ht="27" thickBot="1" x14ac:dyDescent="0.3">
      <c r="A481" s="12" t="s">
        <v>505</v>
      </c>
      <c r="B481" s="12" t="s">
        <v>2798</v>
      </c>
      <c r="C481" s="12" t="s">
        <v>2205</v>
      </c>
      <c r="D481" s="12"/>
      <c r="E481" s="12"/>
      <c r="F481" s="12"/>
      <c r="G481" s="12"/>
      <c r="H481" s="12"/>
      <c r="I481" s="12"/>
      <c r="J481" s="12"/>
      <c r="K481" s="12" t="s">
        <v>506</v>
      </c>
      <c r="L481" s="12" t="s">
        <v>507</v>
      </c>
      <c r="M481" s="12" t="s">
        <v>189</v>
      </c>
      <c r="N481" s="19">
        <v>32601</v>
      </c>
      <c r="O481" s="22" t="s">
        <v>508</v>
      </c>
      <c r="P481" s="22" t="s">
        <v>509</v>
      </c>
      <c r="Q481" s="22" t="s">
        <v>479</v>
      </c>
    </row>
    <row r="482" spans="1:17" ht="167.25" thickBot="1" x14ac:dyDescent="0.3">
      <c r="A482" s="12" t="s">
        <v>2696</v>
      </c>
      <c r="B482" s="12" t="s">
        <v>2799</v>
      </c>
      <c r="C482" s="12" t="s">
        <v>2207</v>
      </c>
      <c r="D482" s="12"/>
      <c r="E482" s="12"/>
      <c r="F482" s="12"/>
      <c r="G482" s="12" t="s">
        <v>426</v>
      </c>
      <c r="H482" s="12"/>
      <c r="I482" s="12"/>
      <c r="J482" s="12"/>
      <c r="K482" s="12" t="s">
        <v>2702</v>
      </c>
      <c r="L482" s="14" t="s">
        <v>1318</v>
      </c>
      <c r="M482" s="12" t="s">
        <v>10</v>
      </c>
      <c r="N482" s="19">
        <v>29936</v>
      </c>
      <c r="O482" s="22" t="s">
        <v>2703</v>
      </c>
      <c r="P482" s="22" t="s">
        <v>2704</v>
      </c>
      <c r="Q482" s="22" t="s">
        <v>479</v>
      </c>
    </row>
    <row r="483" spans="1:17" ht="167.25" thickBot="1" x14ac:dyDescent="0.3">
      <c r="A483" s="12" t="s">
        <v>225</v>
      </c>
      <c r="B483" s="12" t="s">
        <v>2800</v>
      </c>
      <c r="C483" s="12" t="s">
        <v>2206</v>
      </c>
      <c r="D483" s="12"/>
      <c r="E483" s="12"/>
      <c r="F483" s="12"/>
      <c r="G483" s="12" t="s">
        <v>426</v>
      </c>
      <c r="H483" s="12" t="s">
        <v>427</v>
      </c>
      <c r="I483" s="12" t="s">
        <v>428</v>
      </c>
      <c r="J483" s="12">
        <v>55</v>
      </c>
      <c r="K483" s="12" t="s">
        <v>226</v>
      </c>
      <c r="L483" s="12" t="s">
        <v>14</v>
      </c>
      <c r="M483" s="12" t="s">
        <v>10</v>
      </c>
      <c r="N483" s="19">
        <v>29617</v>
      </c>
      <c r="O483" s="22" t="s">
        <v>227</v>
      </c>
      <c r="P483" s="22" t="s">
        <v>228</v>
      </c>
      <c r="Q483" s="22" t="s">
        <v>479</v>
      </c>
    </row>
    <row r="484" spans="1:17" ht="167.25" thickBot="1" x14ac:dyDescent="0.3">
      <c r="A484" s="12" t="s">
        <v>2136</v>
      </c>
      <c r="B484" s="12" t="s">
        <v>2136</v>
      </c>
      <c r="C484" s="12" t="s">
        <v>2223</v>
      </c>
      <c r="D484" s="12"/>
      <c r="E484" s="12"/>
      <c r="F484" s="12"/>
      <c r="G484" s="12" t="s">
        <v>426</v>
      </c>
      <c r="H484" s="12"/>
      <c r="I484" s="12"/>
      <c r="J484" s="12"/>
      <c r="K484" s="12" t="s">
        <v>2159</v>
      </c>
      <c r="L484" s="12" t="s">
        <v>2160</v>
      </c>
      <c r="M484" s="12" t="s">
        <v>846</v>
      </c>
      <c r="N484" s="19">
        <v>97045</v>
      </c>
      <c r="O484" s="22" t="s">
        <v>2161</v>
      </c>
      <c r="P484" s="22" t="s">
        <v>2162</v>
      </c>
      <c r="Q484" s="22" t="s">
        <v>479</v>
      </c>
    </row>
    <row r="485" spans="1:17" ht="167.25" thickBot="1" x14ac:dyDescent="0.3">
      <c r="A485" s="12" t="s">
        <v>2716</v>
      </c>
      <c r="B485" s="12" t="s">
        <v>2917</v>
      </c>
      <c r="C485" s="12" t="s">
        <v>2206</v>
      </c>
      <c r="D485" s="12"/>
      <c r="E485" s="12"/>
      <c r="F485" s="12"/>
      <c r="G485" s="17" t="s">
        <v>426</v>
      </c>
      <c r="H485" s="12" t="s">
        <v>431</v>
      </c>
      <c r="I485" s="12" t="s">
        <v>428</v>
      </c>
      <c r="J485" s="12" t="s">
        <v>2753</v>
      </c>
      <c r="K485" s="12" t="s">
        <v>2754</v>
      </c>
      <c r="L485" s="12" t="s">
        <v>2755</v>
      </c>
      <c r="M485" s="12" t="s">
        <v>347</v>
      </c>
      <c r="N485" s="18">
        <v>28112</v>
      </c>
      <c r="O485" s="23" t="s">
        <v>13</v>
      </c>
      <c r="P485" s="23" t="s">
        <v>2756</v>
      </c>
      <c r="Q485" s="23" t="s">
        <v>478</v>
      </c>
    </row>
    <row r="486" spans="1:17" ht="167.25" thickBot="1" x14ac:dyDescent="0.3">
      <c r="A486" s="12" t="s">
        <v>1725</v>
      </c>
      <c r="B486" s="12" t="s">
        <v>2833</v>
      </c>
      <c r="C486" s="15" t="s">
        <v>2206</v>
      </c>
      <c r="D486" s="12"/>
      <c r="E486" s="12"/>
      <c r="F486" s="12"/>
      <c r="G486" s="17" t="s">
        <v>426</v>
      </c>
      <c r="H486" s="12" t="s">
        <v>427</v>
      </c>
      <c r="I486" s="12" t="s">
        <v>428</v>
      </c>
      <c r="J486" s="12">
        <v>30</v>
      </c>
      <c r="K486" s="12" t="s">
        <v>2052</v>
      </c>
      <c r="L486" s="12" t="s">
        <v>2053</v>
      </c>
      <c r="M486" s="12" t="s">
        <v>189</v>
      </c>
      <c r="N486" s="18">
        <v>32833</v>
      </c>
      <c r="O486" s="23" t="s">
        <v>2054</v>
      </c>
      <c r="P486" s="23" t="s">
        <v>2055</v>
      </c>
      <c r="Q486" s="23" t="s">
        <v>479</v>
      </c>
    </row>
    <row r="487" spans="1:17" ht="167.25" thickBot="1" x14ac:dyDescent="0.3">
      <c r="A487" s="12" t="s">
        <v>799</v>
      </c>
      <c r="B487" s="12" t="s">
        <v>2819</v>
      </c>
      <c r="C487" s="12" t="s">
        <v>2206</v>
      </c>
      <c r="D487" s="12"/>
      <c r="E487" s="12"/>
      <c r="F487" s="12"/>
      <c r="G487" s="12" t="s">
        <v>426</v>
      </c>
      <c r="H487" s="12" t="s">
        <v>431</v>
      </c>
      <c r="I487" s="12" t="s">
        <v>428</v>
      </c>
      <c r="J487" s="12" t="s">
        <v>430</v>
      </c>
      <c r="K487" s="12" t="s">
        <v>844</v>
      </c>
      <c r="L487" s="12" t="s">
        <v>845</v>
      </c>
      <c r="M487" s="12" t="s">
        <v>846</v>
      </c>
      <c r="N487" s="19">
        <v>97008</v>
      </c>
      <c r="O487" s="22" t="s">
        <v>847</v>
      </c>
      <c r="P487" s="22" t="s">
        <v>848</v>
      </c>
      <c r="Q487" s="22" t="s">
        <v>479</v>
      </c>
    </row>
    <row r="488" spans="1:17" ht="116.25" thickBot="1" x14ac:dyDescent="0.3">
      <c r="A488" s="12" t="s">
        <v>1056</v>
      </c>
      <c r="B488" s="12" t="s">
        <v>1056</v>
      </c>
      <c r="C488" s="15" t="s">
        <v>2207</v>
      </c>
      <c r="D488" s="12"/>
      <c r="E488" s="12"/>
      <c r="F488" s="12"/>
      <c r="G488" s="12" t="s">
        <v>443</v>
      </c>
      <c r="H488" s="12"/>
      <c r="I488" s="12"/>
      <c r="J488" s="12"/>
      <c r="K488" s="12" t="s">
        <v>1518</v>
      </c>
      <c r="L488" s="14" t="s">
        <v>84</v>
      </c>
      <c r="M488" s="12" t="s">
        <v>10</v>
      </c>
      <c r="N488" s="19">
        <v>29485</v>
      </c>
      <c r="O488" s="22" t="s">
        <v>1519</v>
      </c>
      <c r="P488" s="22" t="s">
        <v>1520</v>
      </c>
      <c r="Q488" s="22" t="s">
        <v>479</v>
      </c>
    </row>
    <row r="489" spans="1:17" ht="167.25" thickBot="1" x14ac:dyDescent="0.3">
      <c r="A489" s="12" t="s">
        <v>1057</v>
      </c>
      <c r="B489" s="12" t="s">
        <v>1057</v>
      </c>
      <c r="C489" s="12" t="s">
        <v>2207</v>
      </c>
      <c r="D489" s="12"/>
      <c r="E489" s="12"/>
      <c r="F489" s="12"/>
      <c r="G489" s="12" t="s">
        <v>426</v>
      </c>
      <c r="H489" s="12"/>
      <c r="I489" s="12"/>
      <c r="J489" s="12"/>
      <c r="K489" s="12" t="s">
        <v>1521</v>
      </c>
      <c r="L489" s="12" t="s">
        <v>30</v>
      </c>
      <c r="M489" s="12" t="s">
        <v>10</v>
      </c>
      <c r="N489" s="19">
        <v>29150</v>
      </c>
      <c r="O489" s="22" t="s">
        <v>1522</v>
      </c>
      <c r="P489" s="22" t="s">
        <v>1523</v>
      </c>
      <c r="Q489" s="22" t="s">
        <v>479</v>
      </c>
    </row>
    <row r="490" spans="1:17" ht="27" thickBot="1" x14ac:dyDescent="0.3">
      <c r="A490" s="12" t="s">
        <v>800</v>
      </c>
      <c r="B490" s="12" t="s">
        <v>2886</v>
      </c>
      <c r="C490" s="15" t="s">
        <v>2924</v>
      </c>
      <c r="D490" s="12" t="s">
        <v>2925</v>
      </c>
      <c r="E490" s="12"/>
      <c r="F490" s="12"/>
      <c r="G490" s="12"/>
      <c r="H490" s="12"/>
      <c r="I490" s="12"/>
      <c r="J490" s="12"/>
      <c r="K490" s="12" t="s">
        <v>849</v>
      </c>
      <c r="L490" s="14" t="s">
        <v>850</v>
      </c>
      <c r="M490" s="12" t="s">
        <v>67</v>
      </c>
      <c r="N490" s="19">
        <v>93401</v>
      </c>
      <c r="O490" s="22" t="s">
        <v>851</v>
      </c>
      <c r="P490" s="22" t="s">
        <v>852</v>
      </c>
      <c r="Q490" s="22" t="s">
        <v>479</v>
      </c>
    </row>
    <row r="491" spans="1:17" ht="167.25" thickBot="1" x14ac:dyDescent="0.3">
      <c r="A491" s="12" t="s">
        <v>310</v>
      </c>
      <c r="B491" s="12" t="s">
        <v>2801</v>
      </c>
      <c r="C491" s="12" t="s">
        <v>2206</v>
      </c>
      <c r="D491" s="12"/>
      <c r="E491" s="12"/>
      <c r="F491" s="12"/>
      <c r="G491" s="12" t="s">
        <v>426</v>
      </c>
      <c r="H491" s="12" t="s">
        <v>434</v>
      </c>
      <c r="I491" s="12" t="s">
        <v>428</v>
      </c>
      <c r="J491" s="12">
        <v>55</v>
      </c>
      <c r="K491" s="12" t="s">
        <v>311</v>
      </c>
      <c r="L491" s="12" t="s">
        <v>212</v>
      </c>
      <c r="M491" s="12" t="s">
        <v>10</v>
      </c>
      <c r="N491" s="19">
        <v>29466</v>
      </c>
      <c r="O491" s="22" t="s">
        <v>13</v>
      </c>
      <c r="P491" s="22" t="s">
        <v>312</v>
      </c>
      <c r="Q491" s="22" t="s">
        <v>479</v>
      </c>
    </row>
    <row r="492" spans="1:17" ht="167.25" thickBot="1" x14ac:dyDescent="0.3">
      <c r="A492" s="12" t="s">
        <v>889</v>
      </c>
      <c r="B492" s="12" t="s">
        <v>2872</v>
      </c>
      <c r="C492" s="15" t="s">
        <v>2206</v>
      </c>
      <c r="D492" s="12"/>
      <c r="E492" s="12"/>
      <c r="F492" s="12"/>
      <c r="G492" s="12" t="s">
        <v>426</v>
      </c>
      <c r="H492" s="12" t="s">
        <v>431</v>
      </c>
      <c r="I492" s="12" t="s">
        <v>428</v>
      </c>
      <c r="J492" s="12" t="s">
        <v>890</v>
      </c>
      <c r="K492" s="12" t="s">
        <v>891</v>
      </c>
      <c r="L492" s="14" t="s">
        <v>61</v>
      </c>
      <c r="M492" s="12" t="s">
        <v>10</v>
      </c>
      <c r="N492" s="19">
        <v>29708</v>
      </c>
      <c r="O492" s="22" t="s">
        <v>13</v>
      </c>
      <c r="P492" s="22" t="s">
        <v>892</v>
      </c>
      <c r="Q492" s="22" t="s">
        <v>479</v>
      </c>
    </row>
    <row r="493" spans="1:17" ht="154.5" thickBot="1" x14ac:dyDescent="0.3">
      <c r="A493" s="12" t="s">
        <v>332</v>
      </c>
      <c r="B493" s="12" t="s">
        <v>2802</v>
      </c>
      <c r="C493" s="12" t="s">
        <v>2206</v>
      </c>
      <c r="D493" s="12"/>
      <c r="E493" s="12"/>
      <c r="F493" s="12"/>
      <c r="G493" s="12" t="s">
        <v>897</v>
      </c>
      <c r="H493" s="12" t="s">
        <v>427</v>
      </c>
      <c r="I493" s="12" t="s">
        <v>428</v>
      </c>
      <c r="J493" s="12">
        <v>59</v>
      </c>
      <c r="K493" s="12" t="s">
        <v>333</v>
      </c>
      <c r="L493" s="12" t="s">
        <v>60</v>
      </c>
      <c r="M493" s="12" t="s">
        <v>10</v>
      </c>
      <c r="N493" s="19">
        <v>29730</v>
      </c>
      <c r="O493" s="22" t="s">
        <v>334</v>
      </c>
      <c r="P493" s="22" t="s">
        <v>335</v>
      </c>
      <c r="Q493" s="22" t="s">
        <v>479</v>
      </c>
    </row>
    <row r="494" spans="1:17" ht="167.25" thickBot="1" x14ac:dyDescent="0.3">
      <c r="A494" s="12" t="s">
        <v>313</v>
      </c>
      <c r="B494" s="12" t="s">
        <v>2873</v>
      </c>
      <c r="C494" s="12" t="s">
        <v>2206</v>
      </c>
      <c r="D494" s="12"/>
      <c r="E494" s="12"/>
      <c r="F494" s="12"/>
      <c r="G494" s="12" t="s">
        <v>426</v>
      </c>
      <c r="H494" s="12" t="s">
        <v>434</v>
      </c>
      <c r="I494" s="12" t="s">
        <v>428</v>
      </c>
      <c r="J494" s="12" t="s">
        <v>474</v>
      </c>
      <c r="K494" s="12" t="s">
        <v>314</v>
      </c>
      <c r="L494" s="12" t="s">
        <v>14</v>
      </c>
      <c r="M494" s="12" t="s">
        <v>10</v>
      </c>
      <c r="N494" s="19">
        <v>29607</v>
      </c>
      <c r="O494" s="22" t="s">
        <v>315</v>
      </c>
      <c r="P494" s="22" t="s">
        <v>316</v>
      </c>
      <c r="Q494" s="22" t="s">
        <v>479</v>
      </c>
    </row>
    <row r="495" spans="1:17" ht="167.25" thickBot="1" x14ac:dyDescent="0.3">
      <c r="A495" s="12" t="s">
        <v>2634</v>
      </c>
      <c r="B495" s="12" t="s">
        <v>2634</v>
      </c>
      <c r="C495" s="12" t="s">
        <v>2222</v>
      </c>
      <c r="D495" s="12"/>
      <c r="E495" s="12"/>
      <c r="F495" s="12"/>
      <c r="G495" s="17" t="s">
        <v>426</v>
      </c>
      <c r="H495" s="12"/>
      <c r="I495" s="12"/>
      <c r="J495" s="12"/>
      <c r="K495" s="12" t="s">
        <v>2666</v>
      </c>
      <c r="L495" s="12" t="s">
        <v>14</v>
      </c>
      <c r="M495" s="12" t="s">
        <v>10</v>
      </c>
      <c r="N495" s="18">
        <v>29611</v>
      </c>
      <c r="O495" s="23" t="s">
        <v>2667</v>
      </c>
      <c r="P495" s="23" t="s">
        <v>2668</v>
      </c>
      <c r="Q495" s="23" t="s">
        <v>479</v>
      </c>
    </row>
    <row r="496" spans="1:17" ht="167.25" thickBot="1" x14ac:dyDescent="0.3">
      <c r="A496" s="12" t="s">
        <v>229</v>
      </c>
      <c r="B496" s="12" t="s">
        <v>2874</v>
      </c>
      <c r="C496" s="12" t="s">
        <v>2206</v>
      </c>
      <c r="D496" s="12"/>
      <c r="E496" s="12"/>
      <c r="F496" s="12"/>
      <c r="G496" s="13" t="s">
        <v>426</v>
      </c>
      <c r="H496" s="12" t="s">
        <v>431</v>
      </c>
      <c r="I496" s="12" t="s">
        <v>428</v>
      </c>
      <c r="J496" s="12" t="s">
        <v>475</v>
      </c>
      <c r="K496" s="12" t="s">
        <v>230</v>
      </c>
      <c r="L496" s="12" t="s">
        <v>96</v>
      </c>
      <c r="M496" s="12" t="s">
        <v>10</v>
      </c>
      <c r="N496" s="19">
        <v>29925</v>
      </c>
      <c r="O496" s="22" t="s">
        <v>13</v>
      </c>
      <c r="P496" s="22" t="s">
        <v>231</v>
      </c>
      <c r="Q496" s="22" t="s">
        <v>479</v>
      </c>
    </row>
    <row r="497" spans="1:17" ht="78" thickBot="1" x14ac:dyDescent="0.3">
      <c r="A497" s="12" t="s">
        <v>866</v>
      </c>
      <c r="B497" s="12" t="s">
        <v>2888</v>
      </c>
      <c r="C497" s="12" t="s">
        <v>2206</v>
      </c>
      <c r="D497" s="12"/>
      <c r="E497" s="12"/>
      <c r="F497" s="12"/>
      <c r="G497" s="12" t="s">
        <v>899</v>
      </c>
      <c r="H497" s="12" t="s">
        <v>427</v>
      </c>
      <c r="I497" s="12" t="s">
        <v>428</v>
      </c>
      <c r="J497" s="12" t="s">
        <v>867</v>
      </c>
      <c r="K497" s="12" t="s">
        <v>868</v>
      </c>
      <c r="L497" s="12" t="s">
        <v>50</v>
      </c>
      <c r="M497" s="12" t="s">
        <v>10</v>
      </c>
      <c r="N497" s="19">
        <v>29223</v>
      </c>
      <c r="O497" s="22" t="s">
        <v>13</v>
      </c>
      <c r="P497" s="22" t="s">
        <v>869</v>
      </c>
      <c r="Q497" s="22" t="s">
        <v>479</v>
      </c>
    </row>
    <row r="498" spans="1:17" ht="15.75" thickBot="1" x14ac:dyDescent="0.3">
      <c r="A498" s="12" t="s">
        <v>510</v>
      </c>
      <c r="B498" s="12" t="s">
        <v>2875</v>
      </c>
      <c r="C498" s="15" t="s">
        <v>2205</v>
      </c>
      <c r="D498" s="12"/>
      <c r="E498" s="12"/>
      <c r="F498" s="12"/>
      <c r="G498" s="12"/>
      <c r="H498" s="12"/>
      <c r="I498" s="12"/>
      <c r="J498" s="12"/>
      <c r="K498" s="12" t="s">
        <v>511</v>
      </c>
      <c r="L498" s="12" t="s">
        <v>512</v>
      </c>
      <c r="M498" s="12" t="s">
        <v>67</v>
      </c>
      <c r="N498" s="19">
        <v>95811</v>
      </c>
      <c r="O498" s="22" t="s">
        <v>513</v>
      </c>
      <c r="P498" s="22" t="s">
        <v>514</v>
      </c>
      <c r="Q498" s="22" t="s">
        <v>479</v>
      </c>
    </row>
    <row r="499" spans="1:17" ht="15.75" thickBot="1" x14ac:dyDescent="0.3">
      <c r="A499" s="12" t="s">
        <v>1726</v>
      </c>
      <c r="B499" s="12" t="s">
        <v>1726</v>
      </c>
      <c r="C499" s="12" t="s">
        <v>2924</v>
      </c>
      <c r="D499" s="12" t="s">
        <v>2925</v>
      </c>
      <c r="E499" s="12"/>
      <c r="F499" s="12"/>
      <c r="G499" s="12"/>
      <c r="H499" s="12"/>
      <c r="I499" s="12"/>
      <c r="J499" s="12"/>
      <c r="K499" s="12" t="s">
        <v>2056</v>
      </c>
      <c r="L499" s="12" t="s">
        <v>2057</v>
      </c>
      <c r="M499" s="12" t="s">
        <v>16</v>
      </c>
      <c r="N499" s="19">
        <v>78681</v>
      </c>
      <c r="O499" s="22" t="s">
        <v>2058</v>
      </c>
      <c r="P499" s="22" t="s">
        <v>2059</v>
      </c>
      <c r="Q499" s="22" t="s">
        <v>479</v>
      </c>
    </row>
    <row r="500" spans="1:17" ht="78" thickBot="1" x14ac:dyDescent="0.3">
      <c r="A500" s="12" t="s">
        <v>1699</v>
      </c>
      <c r="B500" s="12" t="s">
        <v>2827</v>
      </c>
      <c r="C500" s="12" t="s">
        <v>2222</v>
      </c>
      <c r="D500" s="12"/>
      <c r="E500" s="12"/>
      <c r="F500" s="12"/>
      <c r="G500" s="12" t="s">
        <v>2211</v>
      </c>
      <c r="H500" s="12"/>
      <c r="I500" s="12"/>
      <c r="J500" s="12"/>
      <c r="K500" s="12" t="s">
        <v>1956</v>
      </c>
      <c r="L500" s="12" t="s">
        <v>30</v>
      </c>
      <c r="M500" s="12" t="s">
        <v>10</v>
      </c>
      <c r="N500" s="19">
        <v>29150</v>
      </c>
      <c r="O500" s="22" t="s">
        <v>1957</v>
      </c>
      <c r="P500" s="22" t="s">
        <v>1958</v>
      </c>
      <c r="Q500" s="22" t="s">
        <v>479</v>
      </c>
    </row>
    <row r="501" spans="1:17" ht="15.75" thickBot="1" x14ac:dyDescent="0.3">
      <c r="A501" s="12" t="s">
        <v>801</v>
      </c>
      <c r="B501" s="12" t="s">
        <v>2887</v>
      </c>
      <c r="C501" s="12" t="s">
        <v>2924</v>
      </c>
      <c r="D501" s="12" t="s">
        <v>2925</v>
      </c>
      <c r="E501" s="12"/>
      <c r="F501" s="12"/>
      <c r="G501" s="12"/>
      <c r="H501" s="12"/>
      <c r="I501" s="12"/>
      <c r="J501" s="12"/>
      <c r="K501" s="12" t="s">
        <v>853</v>
      </c>
      <c r="L501" s="14" t="s">
        <v>854</v>
      </c>
      <c r="M501" s="12" t="s">
        <v>35</v>
      </c>
      <c r="N501" s="19">
        <v>30318</v>
      </c>
      <c r="O501" s="22" t="s">
        <v>855</v>
      </c>
      <c r="P501" s="22" t="s">
        <v>856</v>
      </c>
      <c r="Q501" s="22" t="s">
        <v>478</v>
      </c>
    </row>
    <row r="502" spans="1:17" ht="167.25" thickBot="1" x14ac:dyDescent="0.3">
      <c r="A502" s="12" t="s">
        <v>232</v>
      </c>
      <c r="B502" s="12" t="s">
        <v>232</v>
      </c>
      <c r="C502" s="12" t="s">
        <v>2206</v>
      </c>
      <c r="D502" s="12"/>
      <c r="E502" s="12"/>
      <c r="F502" s="12"/>
      <c r="G502" s="12" t="s">
        <v>426</v>
      </c>
      <c r="H502" s="12" t="s">
        <v>429</v>
      </c>
      <c r="I502" s="12" t="s">
        <v>428</v>
      </c>
      <c r="J502" s="12">
        <v>30</v>
      </c>
      <c r="K502" s="12" t="s">
        <v>233</v>
      </c>
      <c r="L502" s="14" t="s">
        <v>234</v>
      </c>
      <c r="M502" s="12" t="s">
        <v>235</v>
      </c>
      <c r="N502" s="19">
        <v>60827</v>
      </c>
      <c r="O502" s="22" t="s">
        <v>13</v>
      </c>
      <c r="P502" s="22" t="s">
        <v>236</v>
      </c>
      <c r="Q502" s="22" t="s">
        <v>479</v>
      </c>
    </row>
    <row r="503" spans="1:17" ht="116.25" thickBot="1" x14ac:dyDescent="0.3">
      <c r="A503" s="12" t="s">
        <v>1651</v>
      </c>
      <c r="B503" s="12" t="s">
        <v>1651</v>
      </c>
      <c r="C503" s="12" t="s">
        <v>2206</v>
      </c>
      <c r="D503" s="12"/>
      <c r="E503" s="12"/>
      <c r="F503" s="12"/>
      <c r="G503" s="12" t="s">
        <v>443</v>
      </c>
      <c r="H503" s="12" t="s">
        <v>429</v>
      </c>
      <c r="I503" s="12" t="s">
        <v>428</v>
      </c>
      <c r="J503" s="12">
        <v>75</v>
      </c>
      <c r="K503" s="12" t="s">
        <v>1779</v>
      </c>
      <c r="L503" s="14" t="s">
        <v>1780</v>
      </c>
      <c r="M503" s="12" t="s">
        <v>124</v>
      </c>
      <c r="N503" s="19">
        <v>20110</v>
      </c>
      <c r="O503" s="22" t="s">
        <v>1781</v>
      </c>
      <c r="P503" s="22" t="s">
        <v>1782</v>
      </c>
      <c r="Q503" s="22" t="s">
        <v>479</v>
      </c>
    </row>
    <row r="504" spans="1:17" ht="90.75" thickBot="1" x14ac:dyDescent="0.3">
      <c r="A504" s="12" t="s">
        <v>237</v>
      </c>
      <c r="B504" s="12" t="s">
        <v>237</v>
      </c>
      <c r="C504" s="12" t="s">
        <v>2206</v>
      </c>
      <c r="D504" s="12"/>
      <c r="E504" s="12"/>
      <c r="F504" s="12"/>
      <c r="G504" s="12" t="s">
        <v>451</v>
      </c>
      <c r="H504" s="12" t="s">
        <v>429</v>
      </c>
      <c r="I504" s="12" t="s">
        <v>428</v>
      </c>
      <c r="J504" s="12">
        <v>65</v>
      </c>
      <c r="K504" s="12" t="s">
        <v>238</v>
      </c>
      <c r="L504" s="14" t="s">
        <v>239</v>
      </c>
      <c r="M504" s="12" t="s">
        <v>124</v>
      </c>
      <c r="N504" s="19">
        <v>23236</v>
      </c>
      <c r="O504" s="22" t="s">
        <v>240</v>
      </c>
      <c r="P504" s="22" t="s">
        <v>241</v>
      </c>
      <c r="Q504" s="22" t="s">
        <v>479</v>
      </c>
    </row>
    <row r="505" spans="1:17" ht="27" thickBot="1" x14ac:dyDescent="0.3">
      <c r="A505" s="12" t="s">
        <v>515</v>
      </c>
      <c r="B505" s="12" t="s">
        <v>515</v>
      </c>
      <c r="C505" s="12" t="s">
        <v>2205</v>
      </c>
      <c r="D505" s="12"/>
      <c r="E505" s="12"/>
      <c r="F505" s="12"/>
      <c r="G505" s="13"/>
      <c r="H505" s="12"/>
      <c r="I505" s="12"/>
      <c r="J505" s="12"/>
      <c r="K505" s="12" t="s">
        <v>516</v>
      </c>
      <c r="L505" s="12" t="s">
        <v>517</v>
      </c>
      <c r="M505" s="12" t="s">
        <v>518</v>
      </c>
      <c r="N505" s="19">
        <v>73116</v>
      </c>
      <c r="O505" s="22" t="s">
        <v>519</v>
      </c>
      <c r="P505" s="22" t="s">
        <v>520</v>
      </c>
      <c r="Q505" s="22" t="s">
        <v>479</v>
      </c>
    </row>
    <row r="506" spans="1:17" ht="78" thickBot="1" x14ac:dyDescent="0.3">
      <c r="A506" s="12" t="s">
        <v>1058</v>
      </c>
      <c r="B506" s="12" t="s">
        <v>1058</v>
      </c>
      <c r="C506" s="15" t="s">
        <v>2207</v>
      </c>
      <c r="D506" s="12"/>
      <c r="E506" s="12"/>
      <c r="F506" s="12"/>
      <c r="G506" s="12" t="s">
        <v>899</v>
      </c>
      <c r="H506" s="12"/>
      <c r="I506" s="12"/>
      <c r="J506" s="12"/>
      <c r="K506" s="12" t="s">
        <v>1524</v>
      </c>
      <c r="L506" s="14" t="s">
        <v>242</v>
      </c>
      <c r="M506" s="12" t="s">
        <v>10</v>
      </c>
      <c r="N506" s="19">
        <v>29540</v>
      </c>
      <c r="O506" s="22" t="s">
        <v>1525</v>
      </c>
      <c r="P506" s="22" t="s">
        <v>1526</v>
      </c>
      <c r="Q506" s="22" t="s">
        <v>479</v>
      </c>
    </row>
    <row r="507" spans="1:17" ht="27" thickBot="1" x14ac:dyDescent="0.3">
      <c r="A507" s="12" t="s">
        <v>2381</v>
      </c>
      <c r="B507" s="12" t="s">
        <v>2381</v>
      </c>
      <c r="C507" s="12" t="s">
        <v>2205</v>
      </c>
      <c r="D507" s="12"/>
      <c r="E507" s="12"/>
      <c r="F507" s="12"/>
      <c r="G507" s="12"/>
      <c r="H507" s="12"/>
      <c r="I507" s="12"/>
      <c r="J507" s="12"/>
      <c r="K507" s="12" t="s">
        <v>2547</v>
      </c>
      <c r="L507" s="12" t="s">
        <v>2548</v>
      </c>
      <c r="M507" s="12" t="s">
        <v>67</v>
      </c>
      <c r="N507" s="19">
        <v>92562</v>
      </c>
      <c r="O507" s="22" t="s">
        <v>2549</v>
      </c>
      <c r="P507" s="22" t="s">
        <v>2550</v>
      </c>
      <c r="Q507" s="22" t="s">
        <v>479</v>
      </c>
    </row>
    <row r="508" spans="1:17" ht="167.25" thickBot="1" x14ac:dyDescent="0.3">
      <c r="A508" s="12" t="s">
        <v>2078</v>
      </c>
      <c r="B508" s="12" t="s">
        <v>2836</v>
      </c>
      <c r="C508" s="12" t="s">
        <v>2223</v>
      </c>
      <c r="D508" s="12"/>
      <c r="E508" s="12"/>
      <c r="F508" s="12"/>
      <c r="G508" s="12" t="s">
        <v>426</v>
      </c>
      <c r="H508" s="12"/>
      <c r="I508" s="12"/>
      <c r="J508" s="12"/>
      <c r="K508" s="12" t="s">
        <v>2115</v>
      </c>
      <c r="L508" s="12" t="s">
        <v>2116</v>
      </c>
      <c r="M508" s="12" t="s">
        <v>411</v>
      </c>
      <c r="N508" s="19">
        <v>85225</v>
      </c>
      <c r="O508" s="22" t="s">
        <v>2117</v>
      </c>
      <c r="P508" s="22" t="s">
        <v>2118</v>
      </c>
      <c r="Q508" s="22" t="s">
        <v>479</v>
      </c>
    </row>
    <row r="509" spans="1:17" ht="116.25" thickBot="1" x14ac:dyDescent="0.3">
      <c r="A509" s="12" t="s">
        <v>1059</v>
      </c>
      <c r="B509" s="12" t="s">
        <v>1059</v>
      </c>
      <c r="C509" s="15" t="s">
        <v>2207</v>
      </c>
      <c r="D509" s="12"/>
      <c r="E509" s="12"/>
      <c r="F509" s="12"/>
      <c r="G509" s="12" t="s">
        <v>443</v>
      </c>
      <c r="H509" s="12"/>
      <c r="I509" s="12"/>
      <c r="J509" s="12"/>
      <c r="K509" s="12" t="s">
        <v>1527</v>
      </c>
      <c r="L509" s="14" t="s">
        <v>9</v>
      </c>
      <c r="M509" s="12" t="s">
        <v>10</v>
      </c>
      <c r="N509" s="19">
        <v>29403</v>
      </c>
      <c r="O509" s="22" t="s">
        <v>1528</v>
      </c>
      <c r="P509" s="22" t="s">
        <v>1529</v>
      </c>
      <c r="Q509" s="22" t="s">
        <v>479</v>
      </c>
    </row>
    <row r="510" spans="1:17" ht="129" thickBot="1" x14ac:dyDescent="0.3">
      <c r="A510" s="12" t="s">
        <v>1060</v>
      </c>
      <c r="B510" s="12" t="s">
        <v>1060</v>
      </c>
      <c r="C510" s="15" t="s">
        <v>2207</v>
      </c>
      <c r="D510" s="12"/>
      <c r="E510" s="12"/>
      <c r="F510" s="12"/>
      <c r="G510" s="12" t="s">
        <v>894</v>
      </c>
      <c r="H510" s="12"/>
      <c r="I510" s="12"/>
      <c r="J510" s="12"/>
      <c r="K510" s="12" t="s">
        <v>1530</v>
      </c>
      <c r="L510" s="12" t="s">
        <v>50</v>
      </c>
      <c r="M510" s="12" t="s">
        <v>10</v>
      </c>
      <c r="N510" s="19">
        <v>29223</v>
      </c>
      <c r="O510" s="22" t="s">
        <v>1531</v>
      </c>
      <c r="P510" s="22" t="s">
        <v>1532</v>
      </c>
      <c r="Q510" s="22" t="s">
        <v>479</v>
      </c>
    </row>
    <row r="511" spans="1:17" ht="15.75" thickBot="1" x14ac:dyDescent="0.3">
      <c r="A511" s="12" t="s">
        <v>1727</v>
      </c>
      <c r="B511" s="12" t="s">
        <v>1727</v>
      </c>
      <c r="C511" s="15" t="s">
        <v>2205</v>
      </c>
      <c r="D511" s="12"/>
      <c r="E511" s="12"/>
      <c r="F511" s="12"/>
      <c r="G511" s="12"/>
      <c r="H511" s="12"/>
      <c r="I511" s="12"/>
      <c r="J511" s="12"/>
      <c r="K511" s="12" t="s">
        <v>2060</v>
      </c>
      <c r="L511" s="14" t="s">
        <v>2061</v>
      </c>
      <c r="M511" s="12" t="s">
        <v>16</v>
      </c>
      <c r="N511" s="19">
        <v>76112</v>
      </c>
      <c r="O511" s="22" t="s">
        <v>2062</v>
      </c>
      <c r="P511" s="22" t="s">
        <v>2063</v>
      </c>
      <c r="Q511" s="22" t="s">
        <v>479</v>
      </c>
    </row>
    <row r="512" spans="1:17" ht="103.5" thickBot="1" x14ac:dyDescent="0.3">
      <c r="A512" s="12" t="s">
        <v>1061</v>
      </c>
      <c r="B512" s="12" t="s">
        <v>1061</v>
      </c>
      <c r="C512" s="12" t="s">
        <v>2207</v>
      </c>
      <c r="D512" s="12"/>
      <c r="E512" s="12"/>
      <c r="F512" s="12"/>
      <c r="G512" s="12" t="s">
        <v>895</v>
      </c>
      <c r="H512" s="12"/>
      <c r="I512" s="12"/>
      <c r="J512" s="12"/>
      <c r="K512" s="12" t="s">
        <v>1533</v>
      </c>
      <c r="L512" s="12" t="s">
        <v>243</v>
      </c>
      <c r="M512" s="12" t="s">
        <v>10</v>
      </c>
      <c r="N512" s="19">
        <v>29935</v>
      </c>
      <c r="O512" s="22" t="s">
        <v>1534</v>
      </c>
      <c r="P512" s="22" t="s">
        <v>1535</v>
      </c>
      <c r="Q512" s="22" t="s">
        <v>479</v>
      </c>
    </row>
    <row r="513" spans="1:17" ht="27" thickBot="1" x14ac:dyDescent="0.3">
      <c r="A513" s="12" t="s">
        <v>521</v>
      </c>
      <c r="B513" s="12" t="s">
        <v>521</v>
      </c>
      <c r="C513" s="12" t="s">
        <v>2205</v>
      </c>
      <c r="D513" s="12"/>
      <c r="E513" s="12"/>
      <c r="F513" s="12"/>
      <c r="G513" s="13"/>
      <c r="H513" s="12"/>
      <c r="I513" s="12"/>
      <c r="J513" s="12"/>
      <c r="K513" s="12" t="s">
        <v>522</v>
      </c>
      <c r="L513" s="12" t="s">
        <v>523</v>
      </c>
      <c r="M513" s="12" t="s">
        <v>16</v>
      </c>
      <c r="N513" s="19">
        <v>78702</v>
      </c>
      <c r="O513" s="22" t="s">
        <v>524</v>
      </c>
      <c r="P513" s="22" t="s">
        <v>525</v>
      </c>
      <c r="Q513" s="22" t="s">
        <v>479</v>
      </c>
    </row>
    <row r="514" spans="1:17" ht="103.5" thickBot="1" x14ac:dyDescent="0.3">
      <c r="A514" s="12" t="s">
        <v>1062</v>
      </c>
      <c r="B514" s="12" t="s">
        <v>1062</v>
      </c>
      <c r="C514" s="12" t="s">
        <v>2207</v>
      </c>
      <c r="D514" s="12"/>
      <c r="E514" s="12"/>
      <c r="F514" s="12"/>
      <c r="G514" s="12" t="s">
        <v>895</v>
      </c>
      <c r="H514" s="12"/>
      <c r="I514" s="12"/>
      <c r="J514" s="12"/>
      <c r="K514" s="12" t="s">
        <v>1536</v>
      </c>
      <c r="L514" s="12" t="s">
        <v>244</v>
      </c>
      <c r="M514" s="12" t="s">
        <v>10</v>
      </c>
      <c r="N514" s="19">
        <v>29440</v>
      </c>
      <c r="O514" s="22" t="s">
        <v>1537</v>
      </c>
      <c r="P514" s="22" t="s">
        <v>1538</v>
      </c>
      <c r="Q514" s="22" t="s">
        <v>479</v>
      </c>
    </row>
    <row r="515" spans="1:17" ht="27" thickBot="1" x14ac:dyDescent="0.3">
      <c r="A515" s="12" t="s">
        <v>393</v>
      </c>
      <c r="B515" s="12" t="s">
        <v>2803</v>
      </c>
      <c r="C515" s="12" t="s">
        <v>2205</v>
      </c>
      <c r="D515" s="12"/>
      <c r="E515" s="12"/>
      <c r="F515" s="12"/>
      <c r="G515" s="12"/>
      <c r="H515" s="12"/>
      <c r="I515" s="12"/>
      <c r="J515" s="12"/>
      <c r="K515" s="12" t="s">
        <v>394</v>
      </c>
      <c r="L515" s="12" t="s">
        <v>395</v>
      </c>
      <c r="M515" s="12" t="s">
        <v>179</v>
      </c>
      <c r="N515" s="19">
        <v>84043</v>
      </c>
      <c r="O515" s="22" t="s">
        <v>396</v>
      </c>
      <c r="P515" s="22" t="s">
        <v>397</v>
      </c>
      <c r="Q515" s="22" t="s">
        <v>479</v>
      </c>
    </row>
    <row r="516" spans="1:17" ht="167.25" thickBot="1" x14ac:dyDescent="0.3">
      <c r="A516" s="12" t="s">
        <v>2635</v>
      </c>
      <c r="B516" s="12" t="s">
        <v>2914</v>
      </c>
      <c r="C516" s="12" t="s">
        <v>2222</v>
      </c>
      <c r="D516" s="12"/>
      <c r="E516" s="12"/>
      <c r="F516" s="12"/>
      <c r="G516" s="17" t="s">
        <v>426</v>
      </c>
      <c r="H516" s="12"/>
      <c r="I516" s="12"/>
      <c r="J516" s="12"/>
      <c r="K516" s="12" t="s">
        <v>2669</v>
      </c>
      <c r="L516" s="12" t="s">
        <v>96</v>
      </c>
      <c r="M516" s="12" t="s">
        <v>10</v>
      </c>
      <c r="N516" s="18">
        <v>29926</v>
      </c>
      <c r="O516" s="23" t="s">
        <v>2670</v>
      </c>
      <c r="P516" s="23" t="s">
        <v>2671</v>
      </c>
      <c r="Q516" s="23" t="s">
        <v>478</v>
      </c>
    </row>
    <row r="517" spans="1:17" ht="90.75" thickBot="1" x14ac:dyDescent="0.3">
      <c r="A517" s="12" t="s">
        <v>2636</v>
      </c>
      <c r="B517" s="12" t="s">
        <v>2636</v>
      </c>
      <c r="C517" s="12" t="s">
        <v>2223</v>
      </c>
      <c r="D517" s="12"/>
      <c r="E517" s="12"/>
      <c r="F517" s="12"/>
      <c r="G517" s="17" t="s">
        <v>451</v>
      </c>
      <c r="H517" s="12"/>
      <c r="I517" s="12"/>
      <c r="J517" s="12"/>
      <c r="K517" s="12" t="s">
        <v>2672</v>
      </c>
      <c r="L517" s="12" t="s">
        <v>1575</v>
      </c>
      <c r="M517" s="12" t="s">
        <v>10</v>
      </c>
      <c r="N517" s="18">
        <v>29036</v>
      </c>
      <c r="O517" s="23" t="s">
        <v>2673</v>
      </c>
      <c r="P517" s="23" t="s">
        <v>2674</v>
      </c>
      <c r="Q517" s="23" t="s">
        <v>479</v>
      </c>
    </row>
    <row r="518" spans="1:17" ht="15.75" thickBot="1" x14ac:dyDescent="0.3">
      <c r="A518" s="12" t="s">
        <v>1063</v>
      </c>
      <c r="B518" s="12" t="s">
        <v>1063</v>
      </c>
      <c r="C518" s="12" t="s">
        <v>2207</v>
      </c>
      <c r="D518" s="12"/>
      <c r="E518" s="12"/>
      <c r="F518" s="12"/>
      <c r="G518" s="12" t="s">
        <v>900</v>
      </c>
      <c r="H518" s="12"/>
      <c r="I518" s="12"/>
      <c r="J518" s="12"/>
      <c r="K518" s="12" t="s">
        <v>1539</v>
      </c>
      <c r="L518" s="12" t="s">
        <v>14</v>
      </c>
      <c r="M518" s="12" t="s">
        <v>10</v>
      </c>
      <c r="N518" s="19">
        <v>29611</v>
      </c>
      <c r="O518" s="22" t="s">
        <v>1540</v>
      </c>
      <c r="P518" s="22" t="s">
        <v>1541</v>
      </c>
      <c r="Q518" s="22" t="s">
        <v>479</v>
      </c>
    </row>
    <row r="519" spans="1:17" ht="167.25" thickBot="1" x14ac:dyDescent="0.3">
      <c r="A519" s="12" t="s">
        <v>317</v>
      </c>
      <c r="B519" s="12" t="s">
        <v>317</v>
      </c>
      <c r="C519" s="12" t="s">
        <v>2206</v>
      </c>
      <c r="D519" s="12"/>
      <c r="E519" s="12"/>
      <c r="F519" s="12"/>
      <c r="G519" s="12" t="s">
        <v>426</v>
      </c>
      <c r="H519" s="12" t="s">
        <v>434</v>
      </c>
      <c r="I519" s="12" t="s">
        <v>432</v>
      </c>
      <c r="J519" s="12" t="s">
        <v>458</v>
      </c>
      <c r="K519" s="12" t="s">
        <v>318</v>
      </c>
      <c r="L519" s="12" t="s">
        <v>319</v>
      </c>
      <c r="M519" s="12" t="s">
        <v>124</v>
      </c>
      <c r="N519" s="19">
        <v>23464</v>
      </c>
      <c r="O519" s="22" t="s">
        <v>320</v>
      </c>
      <c r="P519" s="22" t="s">
        <v>321</v>
      </c>
      <c r="Q519" s="22" t="s">
        <v>479</v>
      </c>
    </row>
    <row r="520" spans="1:17" ht="39.75" thickBot="1" x14ac:dyDescent="0.3">
      <c r="A520" s="12" t="s">
        <v>662</v>
      </c>
      <c r="B520" s="12" t="s">
        <v>662</v>
      </c>
      <c r="C520" s="12" t="s">
        <v>2206</v>
      </c>
      <c r="D520" s="12"/>
      <c r="E520" s="12"/>
      <c r="F520" s="12"/>
      <c r="G520" s="12" t="s">
        <v>900</v>
      </c>
      <c r="H520" s="12" t="s">
        <v>434</v>
      </c>
      <c r="I520" s="12" t="s">
        <v>428</v>
      </c>
      <c r="J520" s="12">
        <v>30</v>
      </c>
      <c r="K520" s="12" t="s">
        <v>667</v>
      </c>
      <c r="L520" s="12" t="s">
        <v>261</v>
      </c>
      <c r="M520" s="12" t="s">
        <v>35</v>
      </c>
      <c r="N520" s="19">
        <v>30809</v>
      </c>
      <c r="O520" s="22" t="s">
        <v>668</v>
      </c>
      <c r="P520" s="22" t="s">
        <v>669</v>
      </c>
      <c r="Q520" s="22" t="s">
        <v>479</v>
      </c>
    </row>
    <row r="521" spans="1:17" ht="167.25" thickBot="1" x14ac:dyDescent="0.3">
      <c r="A521" s="12" t="s">
        <v>746</v>
      </c>
      <c r="B521" s="12" t="s">
        <v>746</v>
      </c>
      <c r="C521" s="12" t="s">
        <v>2210</v>
      </c>
      <c r="D521" s="12"/>
      <c r="E521" s="12"/>
      <c r="F521" s="12"/>
      <c r="G521" s="12" t="s">
        <v>426</v>
      </c>
      <c r="H521" s="12"/>
      <c r="I521" s="12"/>
      <c r="J521" s="12"/>
      <c r="K521" s="12" t="s">
        <v>1632</v>
      </c>
      <c r="L521" s="12" t="s">
        <v>1633</v>
      </c>
      <c r="M521" s="12" t="s">
        <v>189</v>
      </c>
      <c r="N521" s="19">
        <v>32097</v>
      </c>
      <c r="O521" s="22" t="s">
        <v>768</v>
      </c>
      <c r="P521" s="22" t="s">
        <v>1634</v>
      </c>
      <c r="Q521" s="22" t="s">
        <v>479</v>
      </c>
    </row>
    <row r="522" spans="1:17" ht="167.25" thickBot="1" x14ac:dyDescent="0.3">
      <c r="A522" s="12" t="s">
        <v>746</v>
      </c>
      <c r="B522" s="12" t="s">
        <v>746</v>
      </c>
      <c r="C522" s="12" t="s">
        <v>2206</v>
      </c>
      <c r="D522" s="12"/>
      <c r="E522" s="12"/>
      <c r="F522" s="12"/>
      <c r="G522" s="12" t="s">
        <v>426</v>
      </c>
      <c r="H522" s="12" t="s">
        <v>427</v>
      </c>
      <c r="I522" s="12" t="s">
        <v>428</v>
      </c>
      <c r="J522" s="12" t="s">
        <v>1616</v>
      </c>
      <c r="K522" s="12" t="s">
        <v>766</v>
      </c>
      <c r="L522" s="12" t="s">
        <v>767</v>
      </c>
      <c r="M522" s="12" t="s">
        <v>189</v>
      </c>
      <c r="N522" s="19">
        <v>32034</v>
      </c>
      <c r="O522" s="22" t="s">
        <v>768</v>
      </c>
      <c r="P522" s="22" t="s">
        <v>769</v>
      </c>
      <c r="Q522" s="22" t="s">
        <v>479</v>
      </c>
    </row>
    <row r="523" spans="1:17" ht="15.75" thickBot="1" x14ac:dyDescent="0.3">
      <c r="A523" s="12" t="s">
        <v>526</v>
      </c>
      <c r="B523" s="12" t="s">
        <v>526</v>
      </c>
      <c r="C523" s="15" t="s">
        <v>2205</v>
      </c>
      <c r="D523" s="12"/>
      <c r="E523" s="12"/>
      <c r="F523" s="12"/>
      <c r="G523" s="17"/>
      <c r="H523" s="12"/>
      <c r="I523" s="12"/>
      <c r="J523" s="12"/>
      <c r="K523" s="16" t="s">
        <v>527</v>
      </c>
      <c r="L523" s="12" t="s">
        <v>243</v>
      </c>
      <c r="M523" s="12" t="s">
        <v>10</v>
      </c>
      <c r="N523" s="18">
        <v>29935</v>
      </c>
      <c r="O523" s="23" t="s">
        <v>528</v>
      </c>
      <c r="P523" s="23" t="s">
        <v>529</v>
      </c>
      <c r="Q523" s="23" t="s">
        <v>479</v>
      </c>
    </row>
    <row r="524" spans="1:17" ht="167.25" thickBot="1" x14ac:dyDescent="0.3">
      <c r="A524" s="12" t="s">
        <v>910</v>
      </c>
      <c r="B524" s="12" t="s">
        <v>910</v>
      </c>
      <c r="C524" s="12" t="s">
        <v>2206</v>
      </c>
      <c r="D524" s="12"/>
      <c r="E524" s="12"/>
      <c r="F524" s="12"/>
      <c r="G524" s="12" t="s">
        <v>426</v>
      </c>
      <c r="H524" s="12" t="s">
        <v>431</v>
      </c>
      <c r="I524" s="12" t="s">
        <v>428</v>
      </c>
      <c r="J524" s="12">
        <v>45</v>
      </c>
      <c r="K524" s="12" t="s">
        <v>914</v>
      </c>
      <c r="L524" s="12" t="s">
        <v>915</v>
      </c>
      <c r="M524" s="12" t="s">
        <v>10</v>
      </c>
      <c r="N524" s="19">
        <v>29445</v>
      </c>
      <c r="O524" s="22" t="s">
        <v>916</v>
      </c>
      <c r="P524" s="22" t="s">
        <v>917</v>
      </c>
      <c r="Q524" s="22" t="s">
        <v>479</v>
      </c>
    </row>
    <row r="525" spans="1:17" ht="167.25" thickBot="1" x14ac:dyDescent="0.3">
      <c r="A525" s="12" t="s">
        <v>420</v>
      </c>
      <c r="B525" s="12" t="s">
        <v>420</v>
      </c>
      <c r="C525" s="12" t="s">
        <v>2206</v>
      </c>
      <c r="D525" s="12"/>
      <c r="E525" s="12"/>
      <c r="F525" s="12"/>
      <c r="G525" s="12" t="s">
        <v>426</v>
      </c>
      <c r="H525" s="12" t="s">
        <v>434</v>
      </c>
      <c r="I525" s="12" t="s">
        <v>432</v>
      </c>
      <c r="J525" s="12" t="s">
        <v>476</v>
      </c>
      <c r="K525" s="12" t="s">
        <v>421</v>
      </c>
      <c r="L525" s="12" t="s">
        <v>12</v>
      </c>
      <c r="M525" s="12" t="s">
        <v>10</v>
      </c>
      <c r="N525" s="19">
        <v>29115</v>
      </c>
      <c r="O525" s="22" t="s">
        <v>422</v>
      </c>
      <c r="P525" s="22" t="s">
        <v>423</v>
      </c>
      <c r="Q525" s="22" t="s">
        <v>479</v>
      </c>
    </row>
    <row r="526" spans="1:17" ht="167.25" thickBot="1" x14ac:dyDescent="0.3">
      <c r="A526" s="12" t="s">
        <v>245</v>
      </c>
      <c r="B526" s="12" t="s">
        <v>2804</v>
      </c>
      <c r="C526" s="12" t="s">
        <v>2206</v>
      </c>
      <c r="D526" s="12"/>
      <c r="E526" s="12"/>
      <c r="F526" s="12"/>
      <c r="G526" s="12" t="s">
        <v>426</v>
      </c>
      <c r="H526" s="12" t="s">
        <v>434</v>
      </c>
      <c r="I526" s="12" t="s">
        <v>428</v>
      </c>
      <c r="J526" s="12" t="s">
        <v>477</v>
      </c>
      <c r="K526" s="12" t="s">
        <v>246</v>
      </c>
      <c r="L526" s="12" t="s">
        <v>247</v>
      </c>
      <c r="M526" s="12" t="s">
        <v>10</v>
      </c>
      <c r="N526" s="19">
        <v>29672</v>
      </c>
      <c r="O526" s="22" t="s">
        <v>248</v>
      </c>
      <c r="P526" s="22" t="s">
        <v>249</v>
      </c>
      <c r="Q526" s="22" t="s">
        <v>479</v>
      </c>
    </row>
    <row r="527" spans="1:17" ht="167.25" thickBot="1" x14ac:dyDescent="0.3">
      <c r="A527" s="12" t="s">
        <v>250</v>
      </c>
      <c r="B527" s="12" t="s">
        <v>2876</v>
      </c>
      <c r="C527" s="15" t="s">
        <v>2206</v>
      </c>
      <c r="D527" s="12"/>
      <c r="E527" s="12"/>
      <c r="F527" s="12"/>
      <c r="G527" s="12" t="s">
        <v>426</v>
      </c>
      <c r="H527" s="12" t="s">
        <v>434</v>
      </c>
      <c r="I527" s="12" t="s">
        <v>432</v>
      </c>
      <c r="J527" s="12" t="s">
        <v>623</v>
      </c>
      <c r="K527" s="12" t="s">
        <v>251</v>
      </c>
      <c r="L527" s="14" t="s">
        <v>14</v>
      </c>
      <c r="M527" s="12" t="s">
        <v>10</v>
      </c>
      <c r="N527" s="19">
        <v>29615</v>
      </c>
      <c r="O527" s="22" t="s">
        <v>252</v>
      </c>
      <c r="P527" s="22" t="s">
        <v>253</v>
      </c>
      <c r="Q527" s="22" t="s">
        <v>479</v>
      </c>
    </row>
    <row r="528" spans="1:17" ht="167.25" thickBot="1" x14ac:dyDescent="0.3">
      <c r="A528" s="12" t="s">
        <v>2382</v>
      </c>
      <c r="B528" s="12" t="s">
        <v>2382</v>
      </c>
      <c r="C528" s="12" t="s">
        <v>2206</v>
      </c>
      <c r="D528" s="12"/>
      <c r="E528" s="12"/>
      <c r="F528" s="12"/>
      <c r="G528" s="12" t="s">
        <v>426</v>
      </c>
      <c r="H528" s="12" t="s">
        <v>434</v>
      </c>
      <c r="I528" s="12" t="s">
        <v>432</v>
      </c>
      <c r="J528" s="12" t="s">
        <v>2551</v>
      </c>
      <c r="K528" s="12" t="s">
        <v>2552</v>
      </c>
      <c r="L528" s="12" t="s">
        <v>1194</v>
      </c>
      <c r="M528" s="12" t="s">
        <v>10</v>
      </c>
      <c r="N528" s="19">
        <v>29910</v>
      </c>
      <c r="O528" s="22" t="s">
        <v>2553</v>
      </c>
      <c r="P528" s="22" t="s">
        <v>2554</v>
      </c>
      <c r="Q528" s="22" t="s">
        <v>479</v>
      </c>
    </row>
    <row r="529" spans="1:17" ht="15.75" thickBot="1" x14ac:dyDescent="0.3">
      <c r="A529" s="12" t="s">
        <v>254</v>
      </c>
      <c r="B529" s="12" t="s">
        <v>254</v>
      </c>
      <c r="C529" s="12" t="s">
        <v>2924</v>
      </c>
      <c r="D529" s="12" t="s">
        <v>2925</v>
      </c>
      <c r="E529" s="12"/>
      <c r="F529" s="12"/>
      <c r="G529" s="13"/>
      <c r="H529" s="12"/>
      <c r="I529" s="12"/>
      <c r="J529" s="12"/>
      <c r="K529" s="12" t="s">
        <v>255</v>
      </c>
      <c r="L529" s="12" t="s">
        <v>256</v>
      </c>
      <c r="M529" s="12" t="s">
        <v>10</v>
      </c>
      <c r="N529" s="19">
        <v>29707</v>
      </c>
      <c r="O529" s="22" t="s">
        <v>257</v>
      </c>
      <c r="P529" s="22" t="s">
        <v>258</v>
      </c>
      <c r="Q529" s="22" t="s">
        <v>479</v>
      </c>
    </row>
    <row r="530" spans="1:17" ht="116.25" thickBot="1" x14ac:dyDescent="0.3">
      <c r="A530" s="12" t="s">
        <v>1064</v>
      </c>
      <c r="B530" s="12" t="s">
        <v>1064</v>
      </c>
      <c r="C530" s="12" t="s">
        <v>2207</v>
      </c>
      <c r="D530" s="12"/>
      <c r="E530" s="12"/>
      <c r="F530" s="12"/>
      <c r="G530" s="12" t="s">
        <v>443</v>
      </c>
      <c r="H530" s="12"/>
      <c r="I530" s="12"/>
      <c r="J530" s="12"/>
      <c r="K530" s="12" t="s">
        <v>1542</v>
      </c>
      <c r="L530" s="12" t="s">
        <v>54</v>
      </c>
      <c r="M530" s="12" t="s">
        <v>10</v>
      </c>
      <c r="N530" s="19">
        <v>29550</v>
      </c>
      <c r="O530" s="22" t="s">
        <v>1543</v>
      </c>
      <c r="P530" s="22" t="s">
        <v>1544</v>
      </c>
      <c r="Q530" s="22" t="s">
        <v>479</v>
      </c>
    </row>
    <row r="531" spans="1:17" ht="167.25" thickBot="1" x14ac:dyDescent="0.3">
      <c r="A531" s="12" t="s">
        <v>1065</v>
      </c>
      <c r="B531" s="12" t="s">
        <v>2877</v>
      </c>
      <c r="C531" s="12" t="s">
        <v>2207</v>
      </c>
      <c r="D531" s="12"/>
      <c r="E531" s="12"/>
      <c r="F531" s="12"/>
      <c r="G531" s="12" t="s">
        <v>426</v>
      </c>
      <c r="H531" s="12"/>
      <c r="I531" s="12"/>
      <c r="J531" s="12"/>
      <c r="K531" s="12" t="s">
        <v>1545</v>
      </c>
      <c r="L531" s="12" t="s">
        <v>1318</v>
      </c>
      <c r="M531" s="12" t="s">
        <v>10</v>
      </c>
      <c r="N531" s="19">
        <v>29936</v>
      </c>
      <c r="O531" s="22" t="s">
        <v>1546</v>
      </c>
      <c r="P531" s="22" t="s">
        <v>1547</v>
      </c>
      <c r="Q531" s="22" t="s">
        <v>479</v>
      </c>
    </row>
    <row r="532" spans="1:17" ht="167.25" thickBot="1" x14ac:dyDescent="0.3">
      <c r="A532" s="12" t="s">
        <v>2247</v>
      </c>
      <c r="B532" s="12" t="s">
        <v>2247</v>
      </c>
      <c r="C532" s="12" t="s">
        <v>2222</v>
      </c>
      <c r="D532" s="12"/>
      <c r="E532" s="12"/>
      <c r="F532" s="12"/>
      <c r="G532" s="12" t="s">
        <v>426</v>
      </c>
      <c r="H532" s="12"/>
      <c r="I532" s="12"/>
      <c r="J532" s="12"/>
      <c r="K532" s="12" t="s">
        <v>2323</v>
      </c>
      <c r="L532" s="12" t="s">
        <v>2324</v>
      </c>
      <c r="M532" s="12" t="s">
        <v>10</v>
      </c>
      <c r="N532" s="19">
        <v>29128</v>
      </c>
      <c r="O532" s="22" t="s">
        <v>2325</v>
      </c>
      <c r="P532" s="22" t="s">
        <v>2326</v>
      </c>
      <c r="Q532" s="22" t="s">
        <v>478</v>
      </c>
    </row>
    <row r="533" spans="1:17" ht="65.25" thickBot="1" x14ac:dyDescent="0.3">
      <c r="A533" s="12" t="s">
        <v>2079</v>
      </c>
      <c r="B533" s="12" t="s">
        <v>2903</v>
      </c>
      <c r="C533" s="12" t="s">
        <v>2206</v>
      </c>
      <c r="D533" s="12"/>
      <c r="E533" s="12"/>
      <c r="F533" s="12"/>
      <c r="G533" s="12" t="s">
        <v>436</v>
      </c>
      <c r="H533" s="12" t="s">
        <v>427</v>
      </c>
      <c r="I533" s="12" t="s">
        <v>428</v>
      </c>
      <c r="J533" s="12" t="s">
        <v>2119</v>
      </c>
      <c r="K533" s="12" t="s">
        <v>2120</v>
      </c>
      <c r="L533" s="14" t="s">
        <v>284</v>
      </c>
      <c r="M533" s="12" t="s">
        <v>10</v>
      </c>
      <c r="N533" s="19">
        <v>29045</v>
      </c>
      <c r="O533" s="22" t="s">
        <v>2121</v>
      </c>
      <c r="P533" s="22" t="s">
        <v>2122</v>
      </c>
      <c r="Q533" s="22" t="s">
        <v>479</v>
      </c>
    </row>
    <row r="534" spans="1:17" ht="52.5" thickBot="1" x14ac:dyDescent="0.3">
      <c r="A534" s="12" t="s">
        <v>1700</v>
      </c>
      <c r="B534" s="12" t="s">
        <v>2828</v>
      </c>
      <c r="C534" s="12" t="s">
        <v>2206</v>
      </c>
      <c r="D534" s="12"/>
      <c r="E534" s="12"/>
      <c r="F534" s="12"/>
      <c r="G534" s="12" t="s">
        <v>903</v>
      </c>
      <c r="H534" s="12" t="s">
        <v>429</v>
      </c>
      <c r="I534" s="12" t="s">
        <v>428</v>
      </c>
      <c r="J534" s="12">
        <v>60</v>
      </c>
      <c r="K534" s="12" t="s">
        <v>1959</v>
      </c>
      <c r="L534" s="12" t="s">
        <v>1960</v>
      </c>
      <c r="M534" s="12" t="s">
        <v>35</v>
      </c>
      <c r="N534" s="19">
        <v>30094</v>
      </c>
      <c r="O534" s="22" t="s">
        <v>13</v>
      </c>
      <c r="P534" s="22" t="s">
        <v>1961</v>
      </c>
      <c r="Q534" s="22" t="s">
        <v>479</v>
      </c>
    </row>
    <row r="535" spans="1:17" ht="27" thickBot="1" x14ac:dyDescent="0.3">
      <c r="A535" s="12" t="s">
        <v>2248</v>
      </c>
      <c r="B535" s="12" t="s">
        <v>2248</v>
      </c>
      <c r="C535" s="12" t="s">
        <v>2205</v>
      </c>
      <c r="D535" s="12"/>
      <c r="E535" s="12"/>
      <c r="F535" s="12"/>
      <c r="G535" s="12"/>
      <c r="H535" s="12"/>
      <c r="I535" s="12"/>
      <c r="J535" s="12"/>
      <c r="K535" s="12" t="s">
        <v>2327</v>
      </c>
      <c r="L535" s="12" t="s">
        <v>2328</v>
      </c>
      <c r="M535" s="12" t="s">
        <v>2329</v>
      </c>
      <c r="N535" s="19">
        <v>98584</v>
      </c>
      <c r="O535" s="22" t="s">
        <v>2330</v>
      </c>
      <c r="P535" s="22" t="s">
        <v>2331</v>
      </c>
      <c r="Q535" s="22" t="s">
        <v>478</v>
      </c>
    </row>
    <row r="536" spans="1:17" ht="116.25" thickBot="1" x14ac:dyDescent="0.3">
      <c r="A536" s="12" t="s">
        <v>773</v>
      </c>
      <c r="B536" s="12" t="s">
        <v>773</v>
      </c>
      <c r="C536" s="15" t="s">
        <v>2206</v>
      </c>
      <c r="D536" s="12"/>
      <c r="E536" s="12"/>
      <c r="F536" s="12"/>
      <c r="G536" s="12" t="s">
        <v>443</v>
      </c>
      <c r="H536" s="12" t="s">
        <v>431</v>
      </c>
      <c r="I536" s="12" t="s">
        <v>428</v>
      </c>
      <c r="J536" s="12" t="s">
        <v>785</v>
      </c>
      <c r="K536" s="12" t="s">
        <v>786</v>
      </c>
      <c r="L536" s="14" t="s">
        <v>787</v>
      </c>
      <c r="M536" s="12" t="s">
        <v>10</v>
      </c>
      <c r="N536" s="19">
        <v>29410</v>
      </c>
      <c r="O536" s="22" t="s">
        <v>13</v>
      </c>
      <c r="P536" s="22" t="s">
        <v>788</v>
      </c>
      <c r="Q536" s="22" t="s">
        <v>479</v>
      </c>
    </row>
    <row r="537" spans="1:17" ht="167.25" thickBot="1" x14ac:dyDescent="0.3">
      <c r="A537" s="12" t="s">
        <v>870</v>
      </c>
      <c r="B537" s="12" t="s">
        <v>870</v>
      </c>
      <c r="C537" s="12" t="s">
        <v>2206</v>
      </c>
      <c r="D537" s="12"/>
      <c r="E537" s="12"/>
      <c r="F537" s="12"/>
      <c r="G537" s="12" t="s">
        <v>426</v>
      </c>
      <c r="H537" s="12" t="s">
        <v>434</v>
      </c>
      <c r="I537" s="12" t="s">
        <v>428</v>
      </c>
      <c r="J537" s="12" t="s">
        <v>871</v>
      </c>
      <c r="K537" s="12" t="s">
        <v>872</v>
      </c>
      <c r="L537" s="12" t="s">
        <v>247</v>
      </c>
      <c r="M537" s="12" t="s">
        <v>10</v>
      </c>
      <c r="N537" s="19">
        <v>29678</v>
      </c>
      <c r="O537" s="22" t="s">
        <v>873</v>
      </c>
      <c r="P537" s="22" t="s">
        <v>874</v>
      </c>
      <c r="Q537" s="22" t="s">
        <v>479</v>
      </c>
    </row>
    <row r="538" spans="1:17" ht="167.25" thickBot="1" x14ac:dyDescent="0.3">
      <c r="A538" s="12" t="s">
        <v>1066</v>
      </c>
      <c r="B538" s="12" t="s">
        <v>1066</v>
      </c>
      <c r="C538" s="15" t="s">
        <v>2207</v>
      </c>
      <c r="D538" s="12"/>
      <c r="E538" s="12"/>
      <c r="F538" s="12"/>
      <c r="G538" s="12" t="s">
        <v>426</v>
      </c>
      <c r="H538" s="12"/>
      <c r="I538" s="12"/>
      <c r="J538" s="12"/>
      <c r="K538" s="12" t="s">
        <v>1548</v>
      </c>
      <c r="L538" s="14" t="s">
        <v>154</v>
      </c>
      <c r="M538" s="12" t="s">
        <v>10</v>
      </c>
      <c r="N538" s="19">
        <v>29803</v>
      </c>
      <c r="O538" s="22" t="s">
        <v>1549</v>
      </c>
      <c r="P538" s="22" t="s">
        <v>1550</v>
      </c>
      <c r="Q538" s="22" t="s">
        <v>479</v>
      </c>
    </row>
    <row r="539" spans="1:17" ht="167.25" thickBot="1" x14ac:dyDescent="0.3">
      <c r="A539" s="12" t="s">
        <v>2383</v>
      </c>
      <c r="B539" s="12" t="s">
        <v>2841</v>
      </c>
      <c r="C539" s="12" t="s">
        <v>2206</v>
      </c>
      <c r="D539" s="12"/>
      <c r="E539" s="12"/>
      <c r="F539" s="12"/>
      <c r="G539" s="12" t="s">
        <v>426</v>
      </c>
      <c r="H539" s="12" t="s">
        <v>434</v>
      </c>
      <c r="I539" s="12" t="s">
        <v>428</v>
      </c>
      <c r="J539" s="12" t="s">
        <v>2555</v>
      </c>
      <c r="K539" s="12" t="s">
        <v>2556</v>
      </c>
      <c r="L539" s="12" t="s">
        <v>1805</v>
      </c>
      <c r="M539" s="12" t="s">
        <v>10</v>
      </c>
      <c r="N539" s="19">
        <v>29456</v>
      </c>
      <c r="O539" s="22" t="s">
        <v>2557</v>
      </c>
      <c r="P539" s="22" t="s">
        <v>2558</v>
      </c>
      <c r="Q539" s="22" t="s">
        <v>479</v>
      </c>
    </row>
    <row r="540" spans="1:17" ht="52.5" thickBot="1" x14ac:dyDescent="0.3">
      <c r="A540" s="12" t="s">
        <v>1657</v>
      </c>
      <c r="B540" s="12" t="s">
        <v>1657</v>
      </c>
      <c r="C540" s="12" t="s">
        <v>2215</v>
      </c>
      <c r="D540" s="12"/>
      <c r="E540" s="12"/>
      <c r="F540" s="12"/>
      <c r="G540" s="12"/>
      <c r="H540" s="12"/>
      <c r="I540" s="12"/>
      <c r="J540" s="12"/>
      <c r="K540" s="12" t="s">
        <v>1804</v>
      </c>
      <c r="L540" s="12" t="s">
        <v>1805</v>
      </c>
      <c r="M540" s="12" t="s">
        <v>10</v>
      </c>
      <c r="N540" s="19">
        <v>29456</v>
      </c>
      <c r="O540" s="22" t="s">
        <v>1806</v>
      </c>
      <c r="P540" s="22" t="s">
        <v>1807</v>
      </c>
      <c r="Q540" s="22" t="s">
        <v>478</v>
      </c>
    </row>
    <row r="541" spans="1:17" ht="167.25" thickBot="1" x14ac:dyDescent="0.3">
      <c r="A541" s="12" t="s">
        <v>1067</v>
      </c>
      <c r="B541" s="12" t="s">
        <v>2878</v>
      </c>
      <c r="C541" s="12" t="s">
        <v>2207</v>
      </c>
      <c r="D541" s="12"/>
      <c r="E541" s="12"/>
      <c r="F541" s="12"/>
      <c r="G541" s="12" t="s">
        <v>426</v>
      </c>
      <c r="H541" s="12"/>
      <c r="I541" s="12"/>
      <c r="J541" s="12"/>
      <c r="K541" s="12" t="s">
        <v>1551</v>
      </c>
      <c r="L541" s="12" t="s">
        <v>21</v>
      </c>
      <c r="M541" s="12" t="s">
        <v>10</v>
      </c>
      <c r="N541" s="19">
        <v>29624</v>
      </c>
      <c r="O541" s="22" t="s">
        <v>1552</v>
      </c>
      <c r="P541" s="22" t="s">
        <v>1553</v>
      </c>
      <c r="Q541" s="22" t="s">
        <v>479</v>
      </c>
    </row>
    <row r="542" spans="1:17" ht="116.25" thickBot="1" x14ac:dyDescent="0.3">
      <c r="A542" s="12" t="s">
        <v>1620</v>
      </c>
      <c r="B542" s="12" t="s">
        <v>1620</v>
      </c>
      <c r="C542" s="12" t="s">
        <v>2207</v>
      </c>
      <c r="D542" s="12"/>
      <c r="E542" s="12"/>
      <c r="F542" s="12"/>
      <c r="G542" s="12" t="s">
        <v>443</v>
      </c>
      <c r="H542" s="12"/>
      <c r="I542" s="12"/>
      <c r="J542" s="12"/>
      <c r="K542" s="12" t="s">
        <v>1635</v>
      </c>
      <c r="L542" s="14" t="s">
        <v>84</v>
      </c>
      <c r="M542" s="12" t="s">
        <v>10</v>
      </c>
      <c r="N542" s="19">
        <v>29483</v>
      </c>
      <c r="O542" s="22" t="s">
        <v>1636</v>
      </c>
      <c r="P542" s="22" t="s">
        <v>1637</v>
      </c>
      <c r="Q542" s="22" t="s">
        <v>479</v>
      </c>
    </row>
    <row r="543" spans="1:17" ht="90.75" thickBot="1" x14ac:dyDescent="0.3">
      <c r="A543" s="12" t="s">
        <v>1068</v>
      </c>
      <c r="B543" s="12" t="s">
        <v>1068</v>
      </c>
      <c r="C543" s="15" t="s">
        <v>2207</v>
      </c>
      <c r="D543" s="12"/>
      <c r="E543" s="12"/>
      <c r="F543" s="12"/>
      <c r="G543" s="12" t="s">
        <v>451</v>
      </c>
      <c r="H543" s="12"/>
      <c r="I543" s="12"/>
      <c r="J543" s="12"/>
      <c r="K543" s="12" t="s">
        <v>1554</v>
      </c>
      <c r="L543" s="14" t="s">
        <v>242</v>
      </c>
      <c r="M543" s="12" t="s">
        <v>10</v>
      </c>
      <c r="N543" s="19">
        <v>29532</v>
      </c>
      <c r="O543" s="22" t="s">
        <v>1555</v>
      </c>
      <c r="P543" s="22" t="s">
        <v>1556</v>
      </c>
      <c r="Q543" s="22" t="s">
        <v>479</v>
      </c>
    </row>
    <row r="544" spans="1:17" ht="167.25" thickBot="1" x14ac:dyDescent="0.3">
      <c r="A544" s="12" t="s">
        <v>1682</v>
      </c>
      <c r="B544" s="12" t="s">
        <v>1682</v>
      </c>
      <c r="C544" s="15" t="s">
        <v>2206</v>
      </c>
      <c r="D544" s="12"/>
      <c r="E544" s="12"/>
      <c r="F544" s="12"/>
      <c r="G544" s="12" t="s">
        <v>426</v>
      </c>
      <c r="H544" s="12" t="s">
        <v>429</v>
      </c>
      <c r="I544" s="12" t="s">
        <v>428</v>
      </c>
      <c r="J544" s="12">
        <v>40</v>
      </c>
      <c r="K544" s="12" t="s">
        <v>1894</v>
      </c>
      <c r="L544" s="12" t="s">
        <v>1895</v>
      </c>
      <c r="M544" s="12" t="s">
        <v>1896</v>
      </c>
      <c r="N544" s="19">
        <v>46060</v>
      </c>
      <c r="O544" s="22" t="s">
        <v>1897</v>
      </c>
      <c r="P544" s="22" t="s">
        <v>1898</v>
      </c>
      <c r="Q544" s="22" t="s">
        <v>479</v>
      </c>
    </row>
    <row r="545" spans="1:17" ht="15.75" thickBot="1" x14ac:dyDescent="0.3">
      <c r="A545" s="12" t="s">
        <v>1682</v>
      </c>
      <c r="B545" s="12" t="s">
        <v>1682</v>
      </c>
      <c r="C545" s="12" t="s">
        <v>2924</v>
      </c>
      <c r="D545" s="12" t="s">
        <v>2925</v>
      </c>
      <c r="E545" s="12"/>
      <c r="F545" s="12"/>
      <c r="G545" s="12"/>
      <c r="H545" s="12"/>
      <c r="I545" s="12"/>
      <c r="J545" s="12"/>
      <c r="K545" s="12" t="s">
        <v>1894</v>
      </c>
      <c r="L545" s="12" t="s">
        <v>1895</v>
      </c>
      <c r="M545" s="12" t="s">
        <v>1896</v>
      </c>
      <c r="N545" s="19">
        <v>46060</v>
      </c>
      <c r="O545" s="22" t="s">
        <v>1897</v>
      </c>
      <c r="P545" s="22" t="s">
        <v>1898</v>
      </c>
      <c r="Q545" s="22" t="s">
        <v>479</v>
      </c>
    </row>
    <row r="546" spans="1:17" ht="103.5" thickBot="1" x14ac:dyDescent="0.3">
      <c r="A546" s="12" t="s">
        <v>2137</v>
      </c>
      <c r="B546" s="12" t="s">
        <v>2137</v>
      </c>
      <c r="C546" s="12" t="s">
        <v>2223</v>
      </c>
      <c r="D546" s="12"/>
      <c r="E546" s="12"/>
      <c r="F546" s="12"/>
      <c r="G546" s="12" t="s">
        <v>895</v>
      </c>
      <c r="H546" s="12"/>
      <c r="I546" s="12"/>
      <c r="J546" s="12"/>
      <c r="K546" s="12" t="s">
        <v>2163</v>
      </c>
      <c r="L546" s="12" t="s">
        <v>2164</v>
      </c>
      <c r="M546" s="12" t="s">
        <v>2165</v>
      </c>
      <c r="N546" s="19">
        <v>57053</v>
      </c>
      <c r="O546" s="22" t="s">
        <v>2166</v>
      </c>
      <c r="P546" s="22" t="s">
        <v>2167</v>
      </c>
      <c r="Q546" s="22" t="s">
        <v>479</v>
      </c>
    </row>
    <row r="547" spans="1:17" ht="167.25" thickBot="1" x14ac:dyDescent="0.3">
      <c r="A547" s="12" t="s">
        <v>259</v>
      </c>
      <c r="B547" s="12" t="s">
        <v>2805</v>
      </c>
      <c r="C547" s="12" t="s">
        <v>2206</v>
      </c>
      <c r="D547" s="12"/>
      <c r="E547" s="12"/>
      <c r="F547" s="12"/>
      <c r="G547" s="12" t="s">
        <v>426</v>
      </c>
      <c r="H547" s="12" t="s">
        <v>431</v>
      </c>
      <c r="I547" s="12" t="s">
        <v>428</v>
      </c>
      <c r="J547" s="12">
        <v>60</v>
      </c>
      <c r="K547" s="12" t="s">
        <v>260</v>
      </c>
      <c r="L547" s="12" t="s">
        <v>261</v>
      </c>
      <c r="M547" s="12" t="s">
        <v>35</v>
      </c>
      <c r="N547" s="19">
        <v>30809</v>
      </c>
      <c r="O547" s="22" t="s">
        <v>262</v>
      </c>
      <c r="P547" s="22" t="s">
        <v>263</v>
      </c>
      <c r="Q547" s="22" t="s">
        <v>479</v>
      </c>
    </row>
    <row r="548" spans="1:17" ht="65.25" thickBot="1" x14ac:dyDescent="0.3">
      <c r="A548" s="12" t="s">
        <v>2080</v>
      </c>
      <c r="B548" s="12" t="s">
        <v>2080</v>
      </c>
      <c r="C548" s="15" t="s">
        <v>2206</v>
      </c>
      <c r="D548" s="12"/>
      <c r="E548" s="12"/>
      <c r="F548" s="12"/>
      <c r="G548" s="12" t="s">
        <v>2219</v>
      </c>
      <c r="H548" s="12" t="s">
        <v>427</v>
      </c>
      <c r="I548" s="12" t="s">
        <v>432</v>
      </c>
      <c r="J548" s="12" t="s">
        <v>2123</v>
      </c>
      <c r="K548" s="12" t="s">
        <v>2124</v>
      </c>
      <c r="L548" s="12" t="s">
        <v>854</v>
      </c>
      <c r="M548" s="12" t="s">
        <v>35</v>
      </c>
      <c r="N548" s="19">
        <v>30327</v>
      </c>
      <c r="O548" s="22" t="s">
        <v>2125</v>
      </c>
      <c r="P548" s="22" t="s">
        <v>2126</v>
      </c>
      <c r="Q548" s="22" t="s">
        <v>478</v>
      </c>
    </row>
    <row r="549" spans="1:17" ht="129" thickBot="1" x14ac:dyDescent="0.3">
      <c r="A549" s="12" t="s">
        <v>1069</v>
      </c>
      <c r="B549" s="12" t="s">
        <v>2806</v>
      </c>
      <c r="C549" s="12" t="s">
        <v>2207</v>
      </c>
      <c r="D549" s="12"/>
      <c r="E549" s="12"/>
      <c r="F549" s="12"/>
      <c r="G549" s="12" t="s">
        <v>901</v>
      </c>
      <c r="H549" s="12"/>
      <c r="I549" s="12"/>
      <c r="J549" s="12"/>
      <c r="K549" s="12" t="s">
        <v>1557</v>
      </c>
      <c r="L549" s="12" t="s">
        <v>1558</v>
      </c>
      <c r="M549" s="12" t="s">
        <v>10</v>
      </c>
      <c r="N549" s="19">
        <v>29464</v>
      </c>
      <c r="O549" s="22" t="s">
        <v>1559</v>
      </c>
      <c r="P549" s="22" t="s">
        <v>1560</v>
      </c>
      <c r="Q549" s="22" t="s">
        <v>479</v>
      </c>
    </row>
    <row r="550" spans="1:17" ht="15.75" thickBot="1" x14ac:dyDescent="0.3">
      <c r="A550" s="12" t="s">
        <v>1728</v>
      </c>
      <c r="B550" s="12" t="s">
        <v>1728</v>
      </c>
      <c r="C550" s="12" t="s">
        <v>2924</v>
      </c>
      <c r="D550" s="12" t="s">
        <v>2925</v>
      </c>
      <c r="E550" s="12"/>
      <c r="F550" s="12"/>
      <c r="G550" s="12"/>
      <c r="H550" s="12"/>
      <c r="I550" s="12"/>
      <c r="J550" s="12"/>
      <c r="K550" s="12" t="s">
        <v>2064</v>
      </c>
      <c r="L550" s="12" t="s">
        <v>2065</v>
      </c>
      <c r="M550" s="12" t="s">
        <v>35</v>
      </c>
      <c r="N550" s="19">
        <v>30241</v>
      </c>
      <c r="O550" s="22" t="s">
        <v>2066</v>
      </c>
      <c r="P550" s="22" t="s">
        <v>2067</v>
      </c>
      <c r="Q550" s="22" t="s">
        <v>479</v>
      </c>
    </row>
    <row r="551" spans="1:17" ht="65.25" thickBot="1" x14ac:dyDescent="0.3">
      <c r="A551" s="12" t="s">
        <v>398</v>
      </c>
      <c r="B551" s="12" t="s">
        <v>398</v>
      </c>
      <c r="C551" s="12" t="s">
        <v>2206</v>
      </c>
      <c r="D551" s="12"/>
      <c r="E551" s="12"/>
      <c r="F551" s="12"/>
      <c r="G551" s="12" t="s">
        <v>898</v>
      </c>
      <c r="H551" s="12" t="s">
        <v>434</v>
      </c>
      <c r="I551" s="12" t="s">
        <v>428</v>
      </c>
      <c r="J551" s="12" t="s">
        <v>624</v>
      </c>
      <c r="K551" s="12" t="s">
        <v>399</v>
      </c>
      <c r="L551" s="12" t="s">
        <v>400</v>
      </c>
      <c r="M551" s="12" t="s">
        <v>401</v>
      </c>
      <c r="N551" s="19">
        <v>37327</v>
      </c>
      <c r="O551" s="22" t="s">
        <v>402</v>
      </c>
      <c r="P551" s="22" t="s">
        <v>403</v>
      </c>
      <c r="Q551" s="22" t="s">
        <v>479</v>
      </c>
    </row>
    <row r="552" spans="1:17" ht="52.5" thickBot="1" x14ac:dyDescent="0.3">
      <c r="A552" s="12" t="s">
        <v>1070</v>
      </c>
      <c r="B552" s="12" t="s">
        <v>1070</v>
      </c>
      <c r="C552" s="12" t="s">
        <v>2207</v>
      </c>
      <c r="D552" s="12"/>
      <c r="E552" s="12"/>
      <c r="F552" s="12"/>
      <c r="G552" s="12" t="s">
        <v>436</v>
      </c>
      <c r="H552" s="12"/>
      <c r="I552" s="12"/>
      <c r="J552" s="12"/>
      <c r="K552" s="12" t="s">
        <v>1561</v>
      </c>
      <c r="L552" s="14" t="s">
        <v>50</v>
      </c>
      <c r="M552" s="12" t="s">
        <v>10</v>
      </c>
      <c r="N552" s="19">
        <v>29223</v>
      </c>
      <c r="O552" s="22" t="s">
        <v>1562</v>
      </c>
      <c r="P552" s="22" t="s">
        <v>1563</v>
      </c>
      <c r="Q552" s="22" t="s">
        <v>479</v>
      </c>
    </row>
    <row r="553" spans="1:17" ht="27" thickBot="1" x14ac:dyDescent="0.3">
      <c r="A553" s="12" t="s">
        <v>1071</v>
      </c>
      <c r="B553" s="12" t="s">
        <v>1071</v>
      </c>
      <c r="C553" s="12" t="s">
        <v>2207</v>
      </c>
      <c r="D553" s="12"/>
      <c r="E553" s="12"/>
      <c r="F553" s="12"/>
      <c r="G553" s="12" t="s">
        <v>2219</v>
      </c>
      <c r="H553" s="12"/>
      <c r="I553" s="12"/>
      <c r="J553" s="12"/>
      <c r="K553" s="12" t="s">
        <v>1564</v>
      </c>
      <c r="L553" s="12" t="s">
        <v>50</v>
      </c>
      <c r="M553" s="12" t="s">
        <v>10</v>
      </c>
      <c r="N553" s="19">
        <v>29203</v>
      </c>
      <c r="O553" s="22" t="s">
        <v>1565</v>
      </c>
      <c r="P553" s="22" t="s">
        <v>1566</v>
      </c>
      <c r="Q553" s="22" t="s">
        <v>479</v>
      </c>
    </row>
    <row r="554" spans="1:17" ht="65.25" thickBot="1" x14ac:dyDescent="0.3">
      <c r="A554" s="12" t="s">
        <v>2717</v>
      </c>
      <c r="B554" s="12" t="s">
        <v>2918</v>
      </c>
      <c r="C554" s="12" t="s">
        <v>2206</v>
      </c>
      <c r="D554" s="12"/>
      <c r="E554" s="12"/>
      <c r="F554" s="12"/>
      <c r="G554" s="17" t="s">
        <v>436</v>
      </c>
      <c r="H554" s="12" t="s">
        <v>427</v>
      </c>
      <c r="I554" s="12" t="s">
        <v>428</v>
      </c>
      <c r="J554" s="12">
        <v>40</v>
      </c>
      <c r="K554" s="12" t="s">
        <v>2757</v>
      </c>
      <c r="L554" s="12" t="s">
        <v>50</v>
      </c>
      <c r="M554" s="12" t="s">
        <v>10</v>
      </c>
      <c r="N554" s="18">
        <v>29205</v>
      </c>
      <c r="O554" s="23" t="s">
        <v>13</v>
      </c>
      <c r="P554" s="23" t="s">
        <v>2758</v>
      </c>
      <c r="Q554" s="23" t="s">
        <v>478</v>
      </c>
    </row>
    <row r="555" spans="1:17" ht="167.25" thickBot="1" x14ac:dyDescent="0.3">
      <c r="A555" s="12" t="s">
        <v>1072</v>
      </c>
      <c r="B555" s="12" t="s">
        <v>1072</v>
      </c>
      <c r="C555" s="12" t="s">
        <v>2207</v>
      </c>
      <c r="D555" s="12"/>
      <c r="E555" s="12"/>
      <c r="F555" s="12"/>
      <c r="G555" s="12" t="s">
        <v>426</v>
      </c>
      <c r="H555" s="12"/>
      <c r="I555" s="12"/>
      <c r="J555" s="12"/>
      <c r="K555" s="12" t="s">
        <v>1567</v>
      </c>
      <c r="L555" s="12" t="s">
        <v>1568</v>
      </c>
      <c r="M555" s="12" t="s">
        <v>10</v>
      </c>
      <c r="N555" s="19">
        <v>29566</v>
      </c>
      <c r="O555" s="22" t="s">
        <v>1569</v>
      </c>
      <c r="P555" s="22" t="s">
        <v>1570</v>
      </c>
      <c r="Q555" s="22" t="s">
        <v>479</v>
      </c>
    </row>
    <row r="556" spans="1:17" ht="116.25" thickBot="1" x14ac:dyDescent="0.3">
      <c r="A556" s="12" t="s">
        <v>1073</v>
      </c>
      <c r="B556" s="12" t="s">
        <v>1073</v>
      </c>
      <c r="C556" s="12" t="s">
        <v>2207</v>
      </c>
      <c r="D556" s="12"/>
      <c r="E556" s="12"/>
      <c r="F556" s="12"/>
      <c r="G556" s="12" t="s">
        <v>443</v>
      </c>
      <c r="H556" s="12"/>
      <c r="I556" s="12"/>
      <c r="J556" s="12"/>
      <c r="K556" s="12" t="s">
        <v>1571</v>
      </c>
      <c r="L556" s="12" t="s">
        <v>14</v>
      </c>
      <c r="M556" s="12" t="s">
        <v>10</v>
      </c>
      <c r="N556" s="19">
        <v>29604</v>
      </c>
      <c r="O556" s="22" t="s">
        <v>1572</v>
      </c>
      <c r="P556" s="22" t="s">
        <v>1573</v>
      </c>
      <c r="Q556" s="22" t="s">
        <v>479</v>
      </c>
    </row>
    <row r="557" spans="1:17" ht="27" thickBot="1" x14ac:dyDescent="0.3">
      <c r="A557" s="12" t="s">
        <v>404</v>
      </c>
      <c r="B557" s="12" t="s">
        <v>404</v>
      </c>
      <c r="C557" s="12" t="s">
        <v>2205</v>
      </c>
      <c r="D557" s="12"/>
      <c r="E557" s="12"/>
      <c r="F557" s="12"/>
      <c r="G557" s="12"/>
      <c r="H557" s="12"/>
      <c r="I557" s="12"/>
      <c r="J557" s="12"/>
      <c r="K557" s="12" t="s">
        <v>405</v>
      </c>
      <c r="L557" s="12" t="s">
        <v>51</v>
      </c>
      <c r="M557" s="12" t="s">
        <v>363</v>
      </c>
      <c r="N557" s="19">
        <v>17601</v>
      </c>
      <c r="O557" s="22" t="s">
        <v>406</v>
      </c>
      <c r="P557" s="22" t="s">
        <v>407</v>
      </c>
      <c r="Q557" s="22" t="s">
        <v>479</v>
      </c>
    </row>
    <row r="558" spans="1:17" ht="167.25" thickBot="1" x14ac:dyDescent="0.3">
      <c r="A558" s="12" t="s">
        <v>802</v>
      </c>
      <c r="B558" s="12" t="s">
        <v>802</v>
      </c>
      <c r="C558" s="12" t="s">
        <v>2206</v>
      </c>
      <c r="D558" s="12"/>
      <c r="E558" s="12"/>
      <c r="F558" s="12"/>
      <c r="G558" s="12" t="s">
        <v>426</v>
      </c>
      <c r="H558" s="12" t="s">
        <v>427</v>
      </c>
      <c r="I558" s="12" t="s">
        <v>428</v>
      </c>
      <c r="J558" s="12" t="s">
        <v>857</v>
      </c>
      <c r="K558" s="12" t="s">
        <v>858</v>
      </c>
      <c r="L558" s="14" t="s">
        <v>859</v>
      </c>
      <c r="M558" s="12" t="s">
        <v>10</v>
      </c>
      <c r="N558" s="19">
        <v>29030</v>
      </c>
      <c r="O558" s="22" t="s">
        <v>13</v>
      </c>
      <c r="P558" s="22" t="s">
        <v>860</v>
      </c>
      <c r="Q558" s="22" t="s">
        <v>478</v>
      </c>
    </row>
    <row r="559" spans="1:17" ht="167.25" thickBot="1" x14ac:dyDescent="0.3">
      <c r="A559" s="12" t="s">
        <v>1074</v>
      </c>
      <c r="B559" s="12" t="s">
        <v>1074</v>
      </c>
      <c r="C559" s="12" t="s">
        <v>2207</v>
      </c>
      <c r="D559" s="12"/>
      <c r="E559" s="12"/>
      <c r="F559" s="12"/>
      <c r="G559" s="12" t="s">
        <v>426</v>
      </c>
      <c r="H559" s="12"/>
      <c r="I559" s="12"/>
      <c r="J559" s="12"/>
      <c r="K559" s="12" t="s">
        <v>1574</v>
      </c>
      <c r="L559" s="12" t="s">
        <v>1575</v>
      </c>
      <c r="M559" s="12" t="s">
        <v>10</v>
      </c>
      <c r="N559" s="19">
        <v>29063</v>
      </c>
      <c r="O559" s="22" t="s">
        <v>1576</v>
      </c>
      <c r="P559" s="22" t="s">
        <v>1577</v>
      </c>
      <c r="Q559" s="22" t="s">
        <v>479</v>
      </c>
    </row>
    <row r="560" spans="1:17" ht="167.25" thickBot="1" x14ac:dyDescent="0.3">
      <c r="A560" s="12" t="s">
        <v>1075</v>
      </c>
      <c r="B560" s="12" t="s">
        <v>1075</v>
      </c>
      <c r="C560" s="15" t="s">
        <v>2207</v>
      </c>
      <c r="D560" s="12"/>
      <c r="E560" s="12"/>
      <c r="F560" s="12"/>
      <c r="G560" s="12" t="s">
        <v>426</v>
      </c>
      <c r="H560" s="12"/>
      <c r="I560" s="12"/>
      <c r="J560" s="12"/>
      <c r="K560" s="12" t="s">
        <v>1578</v>
      </c>
      <c r="L560" s="12" t="s">
        <v>1416</v>
      </c>
      <c r="M560" s="12" t="s">
        <v>10</v>
      </c>
      <c r="N560" s="19">
        <v>29841</v>
      </c>
      <c r="O560" s="22" t="s">
        <v>1579</v>
      </c>
      <c r="P560" s="22" t="s">
        <v>1580</v>
      </c>
      <c r="Q560" s="22" t="s">
        <v>479</v>
      </c>
    </row>
    <row r="561" spans="1:17" ht="167.25" thickBot="1" x14ac:dyDescent="0.3">
      <c r="A561" s="12" t="s">
        <v>803</v>
      </c>
      <c r="B561" s="12" t="s">
        <v>803</v>
      </c>
      <c r="C561" s="12" t="s">
        <v>2206</v>
      </c>
      <c r="D561" s="12"/>
      <c r="E561" s="12"/>
      <c r="F561" s="12"/>
      <c r="G561" s="12" t="s">
        <v>426</v>
      </c>
      <c r="H561" s="12" t="s">
        <v>427</v>
      </c>
      <c r="I561" s="12" t="s">
        <v>432</v>
      </c>
      <c r="J561" s="12" t="s">
        <v>861</v>
      </c>
      <c r="K561" s="12" t="s">
        <v>862</v>
      </c>
      <c r="L561" s="14" t="s">
        <v>863</v>
      </c>
      <c r="M561" s="12" t="s">
        <v>16</v>
      </c>
      <c r="N561" s="19">
        <v>76542</v>
      </c>
      <c r="O561" s="22" t="s">
        <v>864</v>
      </c>
      <c r="P561" s="22" t="s">
        <v>865</v>
      </c>
      <c r="Q561" s="22" t="s">
        <v>478</v>
      </c>
    </row>
    <row r="562" spans="1:17" ht="52.5" thickBot="1" x14ac:dyDescent="0.3">
      <c r="A562" s="12" t="s">
        <v>1658</v>
      </c>
      <c r="B562" s="12" t="s">
        <v>2892</v>
      </c>
      <c r="C562" s="12" t="s">
        <v>2215</v>
      </c>
      <c r="D562" s="12"/>
      <c r="E562" s="12"/>
      <c r="F562" s="12"/>
      <c r="G562" s="12"/>
      <c r="H562" s="12"/>
      <c r="I562" s="12"/>
      <c r="J562" s="12"/>
      <c r="K562" s="12" t="s">
        <v>1808</v>
      </c>
      <c r="L562" s="12" t="s">
        <v>1226</v>
      </c>
      <c r="M562" s="12" t="s">
        <v>10</v>
      </c>
      <c r="N562" s="19">
        <v>29169</v>
      </c>
      <c r="O562" s="22" t="s">
        <v>1809</v>
      </c>
      <c r="P562" s="22" t="s">
        <v>1810</v>
      </c>
      <c r="Q562" s="22" t="s">
        <v>478</v>
      </c>
    </row>
    <row r="563" spans="1:17" ht="78" thickBot="1" x14ac:dyDescent="0.3">
      <c r="A563" s="12" t="s">
        <v>671</v>
      </c>
      <c r="B563" s="12" t="s">
        <v>671</v>
      </c>
      <c r="C563" s="12" t="s">
        <v>2206</v>
      </c>
      <c r="D563" s="12"/>
      <c r="E563" s="12"/>
      <c r="F563" s="12"/>
      <c r="G563" s="13" t="s">
        <v>899</v>
      </c>
      <c r="H563" s="12" t="s">
        <v>429</v>
      </c>
      <c r="I563" s="12" t="s">
        <v>428</v>
      </c>
      <c r="J563" s="12">
        <v>75</v>
      </c>
      <c r="K563" s="12" t="s">
        <v>676</v>
      </c>
      <c r="L563" s="14" t="s">
        <v>677</v>
      </c>
      <c r="M563" s="12" t="s">
        <v>189</v>
      </c>
      <c r="N563" s="19">
        <v>32003</v>
      </c>
      <c r="O563" s="22" t="s">
        <v>678</v>
      </c>
      <c r="P563" s="22" t="s">
        <v>679</v>
      </c>
      <c r="Q563" s="22" t="s">
        <v>479</v>
      </c>
    </row>
    <row r="564" spans="1:17" ht="167.25" thickBot="1" x14ac:dyDescent="0.3">
      <c r="A564" s="12" t="s">
        <v>640</v>
      </c>
      <c r="B564" s="12" t="s">
        <v>640</v>
      </c>
      <c r="C564" s="12" t="s">
        <v>2206</v>
      </c>
      <c r="D564" s="12"/>
      <c r="E564" s="12"/>
      <c r="F564" s="12"/>
      <c r="G564" s="12" t="s">
        <v>426</v>
      </c>
      <c r="H564" s="12" t="s">
        <v>431</v>
      </c>
      <c r="I564" s="12" t="s">
        <v>428</v>
      </c>
      <c r="J564" s="12" t="s">
        <v>645</v>
      </c>
      <c r="K564" s="12" t="s">
        <v>646</v>
      </c>
      <c r="L564" s="12" t="s">
        <v>647</v>
      </c>
      <c r="M564" s="12" t="s">
        <v>10</v>
      </c>
      <c r="N564" s="19">
        <v>29388</v>
      </c>
      <c r="O564" s="22" t="s">
        <v>648</v>
      </c>
      <c r="P564" s="22" t="s">
        <v>649</v>
      </c>
      <c r="Q564" s="22" t="s">
        <v>479</v>
      </c>
    </row>
    <row r="565" spans="1:17" ht="27" thickBot="1" x14ac:dyDescent="0.3">
      <c r="A565" s="12" t="s">
        <v>408</v>
      </c>
      <c r="B565" s="12" t="s">
        <v>408</v>
      </c>
      <c r="C565" s="12" t="s">
        <v>2205</v>
      </c>
      <c r="D565" s="12"/>
      <c r="E565" s="12"/>
      <c r="F565" s="12"/>
      <c r="G565" s="12"/>
      <c r="H565" s="12"/>
      <c r="I565" s="12"/>
      <c r="J565" s="12"/>
      <c r="K565" s="12" t="s">
        <v>409</v>
      </c>
      <c r="L565" s="12" t="s">
        <v>410</v>
      </c>
      <c r="M565" s="12" t="s">
        <v>411</v>
      </c>
      <c r="N565" s="19">
        <v>85282</v>
      </c>
      <c r="O565" s="22" t="s">
        <v>412</v>
      </c>
      <c r="P565" s="22" t="s">
        <v>413</v>
      </c>
      <c r="Q565" s="22" t="s">
        <v>479</v>
      </c>
    </row>
    <row r="566" spans="1:17" ht="167.25" thickBot="1" x14ac:dyDescent="0.3">
      <c r="A566" s="12" t="s">
        <v>2138</v>
      </c>
      <c r="B566" s="12" t="s">
        <v>2138</v>
      </c>
      <c r="C566" s="12" t="s">
        <v>2222</v>
      </c>
      <c r="D566" s="12"/>
      <c r="E566" s="12"/>
      <c r="F566" s="12"/>
      <c r="G566" s="12" t="s">
        <v>426</v>
      </c>
      <c r="H566" s="12"/>
      <c r="I566" s="12"/>
      <c r="J566" s="12"/>
      <c r="K566" s="12" t="s">
        <v>2168</v>
      </c>
      <c r="L566" s="12" t="s">
        <v>530</v>
      </c>
      <c r="M566" s="12" t="s">
        <v>10</v>
      </c>
      <c r="N566" s="19">
        <v>29832</v>
      </c>
      <c r="O566" s="22" t="s">
        <v>2169</v>
      </c>
      <c r="P566" s="22" t="s">
        <v>2170</v>
      </c>
      <c r="Q566" s="22" t="s">
        <v>479</v>
      </c>
    </row>
    <row r="567" spans="1:17" ht="116.25" thickBot="1" x14ac:dyDescent="0.3">
      <c r="A567" s="12" t="s">
        <v>1076</v>
      </c>
      <c r="B567" s="12" t="s">
        <v>2807</v>
      </c>
      <c r="C567" s="15" t="s">
        <v>2207</v>
      </c>
      <c r="D567" s="12"/>
      <c r="E567" s="12"/>
      <c r="F567" s="12"/>
      <c r="G567" s="12" t="s">
        <v>443</v>
      </c>
      <c r="H567" s="12"/>
      <c r="I567" s="12"/>
      <c r="J567" s="12"/>
      <c r="K567" s="12" t="s">
        <v>1581</v>
      </c>
      <c r="L567" s="12" t="s">
        <v>1582</v>
      </c>
      <c r="M567" s="12" t="s">
        <v>10</v>
      </c>
      <c r="N567" s="19">
        <v>29168</v>
      </c>
      <c r="O567" s="22" t="s">
        <v>1583</v>
      </c>
      <c r="P567" s="22" t="s">
        <v>1584</v>
      </c>
      <c r="Q567" s="22" t="s">
        <v>479</v>
      </c>
    </row>
    <row r="568" spans="1:17" ht="167.25" thickBot="1" x14ac:dyDescent="0.3">
      <c r="A568" s="12" t="s">
        <v>1077</v>
      </c>
      <c r="B568" s="12" t="s">
        <v>1077</v>
      </c>
      <c r="C568" s="12" t="s">
        <v>2207</v>
      </c>
      <c r="D568" s="12"/>
      <c r="E568" s="12"/>
      <c r="F568" s="12"/>
      <c r="G568" s="13" t="s">
        <v>426</v>
      </c>
      <c r="H568" s="12"/>
      <c r="I568" s="12"/>
      <c r="J568" s="12"/>
      <c r="K568" s="12" t="s">
        <v>1585</v>
      </c>
      <c r="L568" s="12" t="s">
        <v>12</v>
      </c>
      <c r="M568" s="12" t="s">
        <v>10</v>
      </c>
      <c r="N568" s="19">
        <v>29118</v>
      </c>
      <c r="O568" s="22" t="s">
        <v>1586</v>
      </c>
      <c r="P568" s="22" t="s">
        <v>1587</v>
      </c>
      <c r="Q568" s="22" t="s">
        <v>479</v>
      </c>
    </row>
    <row r="569" spans="1:17" ht="167.25" thickBot="1" x14ac:dyDescent="0.3">
      <c r="A569" s="12" t="s">
        <v>2139</v>
      </c>
      <c r="B569" s="12" t="s">
        <v>2139</v>
      </c>
      <c r="C569" s="12" t="s">
        <v>2222</v>
      </c>
      <c r="D569" s="12"/>
      <c r="E569" s="12"/>
      <c r="F569" s="12"/>
      <c r="G569" s="12" t="s">
        <v>426</v>
      </c>
      <c r="H569" s="12"/>
      <c r="I569" s="12"/>
      <c r="J569" s="12"/>
      <c r="K569" s="12" t="s">
        <v>2171</v>
      </c>
      <c r="L569" s="14" t="s">
        <v>12</v>
      </c>
      <c r="M569" s="12" t="s">
        <v>10</v>
      </c>
      <c r="N569" s="19">
        <v>29115</v>
      </c>
      <c r="O569" s="22" t="s">
        <v>13</v>
      </c>
      <c r="P569" s="22" t="s">
        <v>2172</v>
      </c>
      <c r="Q569" s="22" t="s">
        <v>479</v>
      </c>
    </row>
    <row r="570" spans="1:17" ht="167.25" thickBot="1" x14ac:dyDescent="0.3">
      <c r="A570" s="12" t="s">
        <v>1078</v>
      </c>
      <c r="B570" s="12" t="s">
        <v>1078</v>
      </c>
      <c r="C570" s="12" t="s">
        <v>2207</v>
      </c>
      <c r="D570" s="12"/>
      <c r="E570" s="12"/>
      <c r="F570" s="12"/>
      <c r="G570" s="12" t="s">
        <v>426</v>
      </c>
      <c r="H570" s="12"/>
      <c r="I570" s="12"/>
      <c r="J570" s="12"/>
      <c r="K570" s="12" t="s">
        <v>1588</v>
      </c>
      <c r="L570" s="12" t="s">
        <v>19</v>
      </c>
      <c r="M570" s="12" t="s">
        <v>10</v>
      </c>
      <c r="N570" s="19">
        <v>29301</v>
      </c>
      <c r="O570" s="22" t="s">
        <v>1589</v>
      </c>
      <c r="P570" s="22" t="s">
        <v>1590</v>
      </c>
      <c r="Q570" s="22" t="s">
        <v>479</v>
      </c>
    </row>
    <row r="571" spans="1:17" ht="167.25" thickBot="1" x14ac:dyDescent="0.3">
      <c r="A571" s="12" t="s">
        <v>1079</v>
      </c>
      <c r="B571" s="12" t="s">
        <v>1079</v>
      </c>
      <c r="C571" s="15" t="s">
        <v>2207</v>
      </c>
      <c r="D571" s="12"/>
      <c r="E571" s="12"/>
      <c r="F571" s="12"/>
      <c r="G571" s="12" t="s">
        <v>426</v>
      </c>
      <c r="H571" s="12"/>
      <c r="I571" s="12"/>
      <c r="J571" s="12"/>
      <c r="K571" s="12" t="s">
        <v>1591</v>
      </c>
      <c r="L571" s="12" t="s">
        <v>60</v>
      </c>
      <c r="M571" s="12" t="s">
        <v>10</v>
      </c>
      <c r="N571" s="19">
        <v>29732</v>
      </c>
      <c r="O571" s="22" t="s">
        <v>1592</v>
      </c>
      <c r="P571" s="22" t="s">
        <v>1593</v>
      </c>
      <c r="Q571" s="22" t="s">
        <v>479</v>
      </c>
    </row>
    <row r="572" spans="1:17" ht="78" thickBot="1" x14ac:dyDescent="0.3">
      <c r="A572" s="12" t="s">
        <v>1080</v>
      </c>
      <c r="B572" s="12" t="s">
        <v>1080</v>
      </c>
      <c r="C572" s="12" t="s">
        <v>2210</v>
      </c>
      <c r="D572" s="12"/>
      <c r="E572" s="12"/>
      <c r="F572" s="12"/>
      <c r="G572" s="12" t="s">
        <v>2221</v>
      </c>
      <c r="H572" s="12"/>
      <c r="I572" s="12"/>
      <c r="J572" s="12"/>
      <c r="K572" s="12" t="s">
        <v>1594</v>
      </c>
      <c r="L572" s="12" t="s">
        <v>30</v>
      </c>
      <c r="M572" s="12" t="s">
        <v>10</v>
      </c>
      <c r="N572" s="19">
        <v>29154</v>
      </c>
      <c r="O572" s="22" t="s">
        <v>1595</v>
      </c>
      <c r="P572" s="22" t="s">
        <v>1596</v>
      </c>
      <c r="Q572" s="22" t="s">
        <v>479</v>
      </c>
    </row>
    <row r="573" spans="1:17" ht="27" thickBot="1" x14ac:dyDescent="0.3">
      <c r="A573" s="12" t="s">
        <v>1665</v>
      </c>
      <c r="B573" s="12" t="s">
        <v>1665</v>
      </c>
      <c r="C573" s="12" t="s">
        <v>2205</v>
      </c>
      <c r="D573" s="12"/>
      <c r="E573" s="12"/>
      <c r="F573" s="12"/>
      <c r="G573" s="12"/>
      <c r="H573" s="12"/>
      <c r="I573" s="12"/>
      <c r="J573" s="12"/>
      <c r="K573" s="12" t="s">
        <v>1831</v>
      </c>
      <c r="L573" s="12" t="s">
        <v>1832</v>
      </c>
      <c r="M573" s="12" t="s">
        <v>417</v>
      </c>
      <c r="N573" s="19">
        <v>14886</v>
      </c>
      <c r="O573" s="22" t="s">
        <v>1833</v>
      </c>
      <c r="P573" s="22" t="s">
        <v>1834</v>
      </c>
      <c r="Q573" s="22" t="s">
        <v>479</v>
      </c>
    </row>
    <row r="574" spans="1:17" ht="27" thickBot="1" x14ac:dyDescent="0.3">
      <c r="A574" s="12" t="s">
        <v>414</v>
      </c>
      <c r="B574" s="12" t="s">
        <v>414</v>
      </c>
      <c r="C574" s="12" t="s">
        <v>2205</v>
      </c>
      <c r="D574" s="12"/>
      <c r="E574" s="12"/>
      <c r="F574" s="12"/>
      <c r="G574" s="12"/>
      <c r="H574" s="12"/>
      <c r="I574" s="12"/>
      <c r="J574" s="12"/>
      <c r="K574" s="12" t="s">
        <v>415</v>
      </c>
      <c r="L574" s="12" t="s">
        <v>416</v>
      </c>
      <c r="M574" s="12" t="s">
        <v>417</v>
      </c>
      <c r="N574" s="19">
        <v>10004</v>
      </c>
      <c r="O574" s="22" t="s">
        <v>418</v>
      </c>
      <c r="P574" s="22" t="s">
        <v>419</v>
      </c>
      <c r="Q574" s="22" t="s">
        <v>479</v>
      </c>
    </row>
    <row r="575" spans="1:17" ht="167.25" thickBot="1" x14ac:dyDescent="0.3">
      <c r="A575" s="12" t="s">
        <v>2249</v>
      </c>
      <c r="B575" s="12" t="s">
        <v>2249</v>
      </c>
      <c r="C575" s="12" t="s">
        <v>2222</v>
      </c>
      <c r="D575" s="12"/>
      <c r="E575" s="12"/>
      <c r="F575" s="12"/>
      <c r="G575" s="12" t="s">
        <v>426</v>
      </c>
      <c r="H575" s="12"/>
      <c r="I575" s="12"/>
      <c r="J575" s="12"/>
      <c r="K575" s="12" t="s">
        <v>2332</v>
      </c>
      <c r="L575" s="12" t="s">
        <v>1322</v>
      </c>
      <c r="M575" s="12" t="s">
        <v>10</v>
      </c>
      <c r="N575" s="19">
        <v>29556</v>
      </c>
      <c r="O575" s="22" t="s">
        <v>2333</v>
      </c>
      <c r="P575" s="22" t="s">
        <v>2334</v>
      </c>
      <c r="Q575" s="22" t="s">
        <v>479</v>
      </c>
    </row>
    <row r="576" spans="1:17" ht="116.25" thickBot="1" x14ac:dyDescent="0.3">
      <c r="A576" s="12" t="s">
        <v>2188</v>
      </c>
      <c r="B576" s="12" t="s">
        <v>2838</v>
      </c>
      <c r="C576" s="12" t="s">
        <v>2222</v>
      </c>
      <c r="D576" s="12"/>
      <c r="E576" s="12"/>
      <c r="F576" s="12"/>
      <c r="G576" s="12" t="s">
        <v>443</v>
      </c>
      <c r="H576" s="12"/>
      <c r="I576" s="12"/>
      <c r="J576" s="12"/>
      <c r="K576" s="16" t="s">
        <v>2194</v>
      </c>
      <c r="L576" s="12" t="s">
        <v>12</v>
      </c>
      <c r="M576" s="12" t="s">
        <v>10</v>
      </c>
      <c r="N576" s="19">
        <v>29115</v>
      </c>
      <c r="O576" s="22" t="s">
        <v>2195</v>
      </c>
      <c r="P576" s="22" t="s">
        <v>2196</v>
      </c>
      <c r="Q576" s="22" t="s">
        <v>479</v>
      </c>
    </row>
    <row r="577" spans="1:17" ht="39.75" thickBot="1" x14ac:dyDescent="0.3">
      <c r="A577" s="12" t="s">
        <v>2718</v>
      </c>
      <c r="B577" s="12" t="s">
        <v>2919</v>
      </c>
      <c r="C577" s="12" t="s">
        <v>2222</v>
      </c>
      <c r="D577" s="12"/>
      <c r="E577" s="12"/>
      <c r="F577" s="12"/>
      <c r="G577" s="17" t="s">
        <v>2214</v>
      </c>
      <c r="H577" s="12"/>
      <c r="I577" s="12"/>
      <c r="J577" s="12"/>
      <c r="K577" s="12" t="s">
        <v>2759</v>
      </c>
      <c r="L577" s="12" t="s">
        <v>1378</v>
      </c>
      <c r="M577" s="12" t="s">
        <v>10</v>
      </c>
      <c r="N577" s="18">
        <v>29853</v>
      </c>
      <c r="O577" s="23" t="s">
        <v>13</v>
      </c>
      <c r="P577" s="23" t="s">
        <v>2760</v>
      </c>
      <c r="Q577" s="23" t="s">
        <v>478</v>
      </c>
    </row>
    <row r="578" spans="1:17" ht="154.5" thickBot="1" x14ac:dyDescent="0.3">
      <c r="A578" s="12" t="s">
        <v>264</v>
      </c>
      <c r="B578" s="12" t="s">
        <v>264</v>
      </c>
      <c r="C578" s="15" t="s">
        <v>2206</v>
      </c>
      <c r="D578" s="12"/>
      <c r="E578" s="12"/>
      <c r="F578" s="12"/>
      <c r="G578" s="12" t="s">
        <v>439</v>
      </c>
      <c r="H578" s="12" t="s">
        <v>431</v>
      </c>
      <c r="I578" s="12" t="s">
        <v>428</v>
      </c>
      <c r="J578" s="12" t="s">
        <v>459</v>
      </c>
      <c r="K578" s="12" t="s">
        <v>265</v>
      </c>
      <c r="L578" s="14" t="s">
        <v>28</v>
      </c>
      <c r="M578" s="12" t="s">
        <v>10</v>
      </c>
      <c r="N578" s="19">
        <v>29650</v>
      </c>
      <c r="O578" s="22" t="s">
        <v>266</v>
      </c>
      <c r="P578" s="22" t="s">
        <v>267</v>
      </c>
      <c r="Q578" s="22" t="s">
        <v>479</v>
      </c>
    </row>
    <row r="579" spans="1:17" ht="167.25" thickBot="1" x14ac:dyDescent="0.3">
      <c r="A579" s="12" t="s">
        <v>1081</v>
      </c>
      <c r="B579" s="12" t="s">
        <v>2808</v>
      </c>
      <c r="C579" s="12" t="s">
        <v>2210</v>
      </c>
      <c r="D579" s="12"/>
      <c r="E579" s="12"/>
      <c r="F579" s="12"/>
      <c r="G579" s="13" t="s">
        <v>426</v>
      </c>
      <c r="H579" s="12"/>
      <c r="I579" s="12"/>
      <c r="J579" s="12"/>
      <c r="K579" s="16" t="s">
        <v>1597</v>
      </c>
      <c r="L579" s="12" t="s">
        <v>1598</v>
      </c>
      <c r="M579" s="12" t="s">
        <v>189</v>
      </c>
      <c r="N579" s="19">
        <v>34652</v>
      </c>
      <c r="O579" s="22" t="s">
        <v>1599</v>
      </c>
      <c r="P579" s="22" t="s">
        <v>1600</v>
      </c>
      <c r="Q579" s="22" t="s">
        <v>479</v>
      </c>
    </row>
    <row r="580" spans="1:17" ht="103.5" thickBot="1" x14ac:dyDescent="0.3">
      <c r="A580" s="12" t="s">
        <v>2140</v>
      </c>
      <c r="B580" s="12" t="s">
        <v>2140</v>
      </c>
      <c r="C580" s="15" t="s">
        <v>2206</v>
      </c>
      <c r="D580" s="12"/>
      <c r="E580" s="12"/>
      <c r="F580" s="12"/>
      <c r="G580" s="12" t="s">
        <v>895</v>
      </c>
      <c r="H580" s="12" t="s">
        <v>429</v>
      </c>
      <c r="I580" s="12" t="s">
        <v>432</v>
      </c>
      <c r="J580" s="12" t="s">
        <v>2173</v>
      </c>
      <c r="K580" s="12" t="s">
        <v>2174</v>
      </c>
      <c r="L580" s="14" t="s">
        <v>2175</v>
      </c>
      <c r="M580" s="12" t="s">
        <v>363</v>
      </c>
      <c r="N580" s="19">
        <v>15701</v>
      </c>
      <c r="O580" s="22" t="s">
        <v>2176</v>
      </c>
      <c r="P580" s="22" t="s">
        <v>2177</v>
      </c>
      <c r="Q580" s="22" t="s">
        <v>479</v>
      </c>
    </row>
    <row r="581" spans="1:17" ht="167.25" thickBot="1" x14ac:dyDescent="0.3">
      <c r="A581" s="12" t="s">
        <v>2676</v>
      </c>
      <c r="B581" s="12" t="s">
        <v>2676</v>
      </c>
      <c r="C581" s="12" t="s">
        <v>2207</v>
      </c>
      <c r="D581" s="12"/>
      <c r="E581" s="12"/>
      <c r="F581" s="12"/>
      <c r="G581" s="12" t="s">
        <v>426</v>
      </c>
      <c r="H581" s="12"/>
      <c r="I581" s="12"/>
      <c r="J581" s="12"/>
      <c r="K581" s="12" t="s">
        <v>2682</v>
      </c>
      <c r="L581" s="12" t="s">
        <v>2683</v>
      </c>
      <c r="M581" s="12" t="s">
        <v>10</v>
      </c>
      <c r="N581" s="19">
        <v>29006</v>
      </c>
      <c r="O581" s="22" t="s">
        <v>2684</v>
      </c>
      <c r="P581" s="22" t="s">
        <v>2685</v>
      </c>
      <c r="Q581" s="22" t="s">
        <v>479</v>
      </c>
    </row>
    <row r="582" spans="1:17" ht="116.25" thickBot="1" x14ac:dyDescent="0.3">
      <c r="A582" s="12" t="s">
        <v>268</v>
      </c>
      <c r="B582" s="12" t="s">
        <v>268</v>
      </c>
      <c r="C582" s="12" t="s">
        <v>2206</v>
      </c>
      <c r="D582" s="12"/>
      <c r="E582" s="12"/>
      <c r="F582" s="12"/>
      <c r="G582" s="12" t="s">
        <v>443</v>
      </c>
      <c r="H582" s="12" t="s">
        <v>434</v>
      </c>
      <c r="I582" s="12" t="s">
        <v>428</v>
      </c>
      <c r="J582" s="12">
        <v>50</v>
      </c>
      <c r="K582" s="12" t="s">
        <v>269</v>
      </c>
      <c r="L582" s="12" t="s">
        <v>84</v>
      </c>
      <c r="M582" s="12" t="s">
        <v>10</v>
      </c>
      <c r="N582" s="19">
        <v>29485</v>
      </c>
      <c r="O582" s="22" t="s">
        <v>270</v>
      </c>
      <c r="P582" s="22" t="s">
        <v>271</v>
      </c>
      <c r="Q582" s="22" t="s">
        <v>479</v>
      </c>
    </row>
    <row r="583" spans="1:17" ht="167.25" thickBot="1" x14ac:dyDescent="0.3">
      <c r="A583" s="12" t="s">
        <v>1655</v>
      </c>
      <c r="B583" s="12" t="s">
        <v>1655</v>
      </c>
      <c r="C583" s="15" t="s">
        <v>2206</v>
      </c>
      <c r="D583" s="12"/>
      <c r="E583" s="12"/>
      <c r="F583" s="12"/>
      <c r="G583" s="12" t="s">
        <v>426</v>
      </c>
      <c r="H583" s="12" t="s">
        <v>431</v>
      </c>
      <c r="I583" s="12" t="s">
        <v>432</v>
      </c>
      <c r="J583" s="12" t="s">
        <v>1795</v>
      </c>
      <c r="K583" s="12" t="s">
        <v>1796</v>
      </c>
      <c r="L583" s="14" t="s">
        <v>1797</v>
      </c>
      <c r="M583" s="12" t="s">
        <v>1798</v>
      </c>
      <c r="N583" s="19">
        <v>21061</v>
      </c>
      <c r="O583" s="22" t="s">
        <v>1799</v>
      </c>
      <c r="P583" s="22" t="s">
        <v>1800</v>
      </c>
      <c r="Q583" s="22" t="s">
        <v>478</v>
      </c>
    </row>
    <row r="584" spans="1:17" ht="103.5" thickBot="1" x14ac:dyDescent="0.3">
      <c r="A584" s="12" t="s">
        <v>2081</v>
      </c>
      <c r="B584" s="12" t="s">
        <v>2904</v>
      </c>
      <c r="C584" s="12" t="s">
        <v>2206</v>
      </c>
      <c r="D584" s="12"/>
      <c r="E584" s="12"/>
      <c r="F584" s="12"/>
      <c r="G584" s="12" t="s">
        <v>895</v>
      </c>
      <c r="H584" s="12" t="s">
        <v>433</v>
      </c>
      <c r="I584" s="12" t="s">
        <v>428</v>
      </c>
      <c r="J584" s="12" t="s">
        <v>2127</v>
      </c>
      <c r="K584" s="12" t="s">
        <v>2128</v>
      </c>
      <c r="L584" s="14" t="s">
        <v>2129</v>
      </c>
      <c r="M584" s="12" t="s">
        <v>189</v>
      </c>
      <c r="N584" s="19">
        <v>33884</v>
      </c>
      <c r="O584" s="22" t="s">
        <v>2720</v>
      </c>
      <c r="P584" s="22" t="s">
        <v>2130</v>
      </c>
      <c r="Q584" s="22" t="s">
        <v>479</v>
      </c>
    </row>
    <row r="585" spans="1:17" ht="15.75" thickBot="1" x14ac:dyDescent="0.3">
      <c r="A585" s="12"/>
      <c r="B585" s="12"/>
      <c r="C585" s="12"/>
      <c r="D585" s="12"/>
      <c r="E585" s="12"/>
      <c r="F585" s="12"/>
      <c r="G585" s="12"/>
      <c r="H585" s="12"/>
      <c r="I585" s="12"/>
      <c r="J585" s="12"/>
      <c r="K585" s="12"/>
      <c r="L585" s="12"/>
      <c r="M585" s="12"/>
      <c r="N585" s="12"/>
      <c r="O585" s="20"/>
      <c r="P585" s="20"/>
      <c r="Q585" s="20"/>
    </row>
    <row r="586" spans="1:17" ht="15.75" thickBot="1" x14ac:dyDescent="0.3">
      <c r="A586" s="12"/>
      <c r="B586" s="12"/>
      <c r="C586" s="12"/>
      <c r="D586" s="12"/>
      <c r="E586" s="12"/>
      <c r="F586" s="12"/>
      <c r="G586" s="12"/>
      <c r="H586" s="12"/>
      <c r="I586" s="12"/>
      <c r="J586" s="12"/>
      <c r="K586" s="12"/>
      <c r="L586" s="12"/>
      <c r="M586" s="12"/>
      <c r="N586" s="12"/>
      <c r="O586" s="20"/>
      <c r="P586" s="20"/>
      <c r="Q586" s="20"/>
    </row>
    <row r="587" spans="1:17" ht="15.75" thickBot="1" x14ac:dyDescent="0.3">
      <c r="A587" s="12"/>
      <c r="B587" s="12"/>
      <c r="C587" s="12"/>
      <c r="D587" s="12"/>
      <c r="E587" s="12"/>
      <c r="F587" s="12"/>
      <c r="G587" s="12"/>
      <c r="H587" s="12"/>
      <c r="I587" s="12"/>
      <c r="J587" s="12"/>
      <c r="K587" s="12"/>
      <c r="L587" s="12"/>
      <c r="M587" s="12"/>
      <c r="N587" s="12"/>
      <c r="O587" s="20"/>
      <c r="P587" s="20"/>
      <c r="Q587" s="20"/>
    </row>
    <row r="588" spans="1:17" ht="15.75" thickBot="1" x14ac:dyDescent="0.3">
      <c r="A588" s="12"/>
      <c r="B588" s="12"/>
      <c r="C588" s="12"/>
      <c r="D588" s="12"/>
      <c r="E588" s="12"/>
      <c r="F588" s="12"/>
      <c r="G588" s="12"/>
      <c r="H588" s="12"/>
      <c r="I588" s="12"/>
      <c r="J588" s="12"/>
      <c r="K588" s="12"/>
      <c r="L588" s="12"/>
      <c r="M588" s="12"/>
      <c r="N588" s="12"/>
      <c r="O588" s="20"/>
      <c r="P588" s="20"/>
      <c r="Q588" s="20"/>
    </row>
    <row r="589" spans="1:17" ht="15.75" thickBot="1" x14ac:dyDescent="0.3">
      <c r="A589" s="12"/>
      <c r="B589" s="12"/>
      <c r="C589" s="12"/>
      <c r="D589" s="12"/>
      <c r="E589" s="12"/>
      <c r="F589" s="12"/>
      <c r="G589" s="12"/>
      <c r="H589" s="12"/>
      <c r="I589" s="12"/>
      <c r="J589" s="12"/>
      <c r="K589" s="12"/>
      <c r="L589" s="12"/>
      <c r="M589" s="12"/>
      <c r="N589" s="12"/>
      <c r="O589" s="20"/>
      <c r="P589" s="20"/>
      <c r="Q589" s="20"/>
    </row>
    <row r="590" spans="1:17" ht="15.75" thickBot="1" x14ac:dyDescent="0.3">
      <c r="A590" s="12"/>
      <c r="B590" s="12"/>
      <c r="C590" s="12"/>
      <c r="D590" s="12"/>
      <c r="E590" s="12"/>
      <c r="F590" s="12"/>
      <c r="G590" s="12"/>
      <c r="H590" s="12"/>
      <c r="I590" s="12"/>
      <c r="J590" s="12"/>
      <c r="K590" s="12"/>
      <c r="L590" s="12"/>
      <c r="M590" s="12"/>
      <c r="N590" s="12"/>
      <c r="O590" s="20"/>
      <c r="P590" s="20"/>
      <c r="Q590" s="20"/>
    </row>
    <row r="591" spans="1:17" ht="15.75" thickBot="1" x14ac:dyDescent="0.3">
      <c r="A591" s="12"/>
      <c r="B591" s="12"/>
      <c r="C591" s="12"/>
      <c r="D591" s="12"/>
      <c r="E591" s="12"/>
      <c r="F591" s="12"/>
      <c r="G591" s="12"/>
      <c r="H591" s="12"/>
      <c r="I591" s="12"/>
      <c r="J591" s="12"/>
      <c r="K591" s="12"/>
      <c r="L591" s="12"/>
      <c r="M591" s="12"/>
      <c r="N591" s="12"/>
      <c r="O591" s="20"/>
      <c r="P591" s="20"/>
      <c r="Q591" s="20"/>
    </row>
    <row r="592" spans="1:17" ht="15.75" thickBot="1" x14ac:dyDescent="0.3">
      <c r="A592" s="12"/>
      <c r="B592" s="12"/>
      <c r="C592" s="12"/>
      <c r="D592" s="12"/>
      <c r="E592" s="12"/>
      <c r="F592" s="12"/>
      <c r="G592" s="12"/>
      <c r="H592" s="12"/>
      <c r="I592" s="12"/>
      <c r="J592" s="12"/>
      <c r="K592" s="12"/>
      <c r="L592" s="12"/>
      <c r="M592" s="12"/>
      <c r="N592" s="12"/>
      <c r="O592" s="20"/>
      <c r="P592" s="20"/>
      <c r="Q592" s="20"/>
    </row>
    <row r="593" spans="1:17" ht="15.75" thickBot="1" x14ac:dyDescent="0.3">
      <c r="A593" s="12"/>
      <c r="B593" s="12"/>
      <c r="C593" s="12"/>
      <c r="D593" s="12"/>
      <c r="E593" s="12"/>
      <c r="F593" s="12"/>
      <c r="G593" s="12"/>
      <c r="H593" s="12"/>
      <c r="I593" s="12"/>
      <c r="J593" s="12"/>
      <c r="K593" s="12"/>
      <c r="L593" s="12"/>
      <c r="M593" s="12"/>
      <c r="N593" s="12"/>
      <c r="O593" s="20"/>
      <c r="P593" s="20"/>
      <c r="Q593" s="20"/>
    </row>
    <row r="594" spans="1:17" ht="15.75" thickBot="1" x14ac:dyDescent="0.3">
      <c r="A594" s="12"/>
      <c r="B594" s="12"/>
      <c r="C594" s="12"/>
      <c r="D594" s="12"/>
      <c r="E594" s="12"/>
      <c r="F594" s="12"/>
      <c r="G594" s="12"/>
      <c r="H594" s="12"/>
      <c r="I594" s="12"/>
      <c r="J594" s="12"/>
      <c r="K594" s="12"/>
      <c r="L594" s="12"/>
      <c r="M594" s="12"/>
      <c r="N594" s="12"/>
      <c r="O594" s="20"/>
      <c r="P594" s="20"/>
      <c r="Q594" s="20"/>
    </row>
    <row r="595" spans="1:17" ht="15.75" thickBot="1" x14ac:dyDescent="0.3">
      <c r="A595" s="12"/>
      <c r="B595" s="12"/>
      <c r="C595" s="12"/>
      <c r="D595" s="12"/>
      <c r="E595" s="12"/>
      <c r="F595" s="12"/>
      <c r="G595" s="12"/>
      <c r="H595" s="12"/>
      <c r="I595" s="12"/>
      <c r="J595" s="12"/>
      <c r="K595" s="12"/>
      <c r="L595" s="12"/>
      <c r="M595" s="12"/>
      <c r="N595" s="12"/>
      <c r="O595" s="20"/>
      <c r="P595" s="20"/>
      <c r="Q595" s="20"/>
    </row>
    <row r="596" spans="1:17" ht="15.75" thickBot="1" x14ac:dyDescent="0.3">
      <c r="A596" s="12"/>
      <c r="B596" s="12"/>
      <c r="C596" s="12"/>
      <c r="D596" s="12"/>
      <c r="E596" s="12"/>
      <c r="F596" s="12"/>
      <c r="G596" s="12"/>
      <c r="H596" s="12"/>
      <c r="I596" s="12"/>
      <c r="J596" s="12"/>
      <c r="K596" s="12"/>
      <c r="L596" s="12"/>
      <c r="M596" s="12"/>
      <c r="N596" s="12"/>
      <c r="O596" s="20"/>
      <c r="P596" s="20"/>
      <c r="Q596" s="20"/>
    </row>
    <row r="597" spans="1:17" ht="15.75" thickBot="1" x14ac:dyDescent="0.3">
      <c r="A597" s="12"/>
      <c r="B597" s="12"/>
      <c r="C597" s="12"/>
      <c r="D597" s="12"/>
      <c r="E597" s="12"/>
      <c r="F597" s="12"/>
      <c r="G597" s="12"/>
      <c r="H597" s="12"/>
      <c r="I597" s="12"/>
      <c r="J597" s="12"/>
      <c r="K597" s="12"/>
      <c r="L597" s="12"/>
      <c r="M597" s="12"/>
      <c r="N597" s="12"/>
      <c r="O597" s="20"/>
      <c r="P597" s="20"/>
      <c r="Q597" s="20"/>
    </row>
    <row r="598" spans="1:17" ht="15.75" thickBot="1" x14ac:dyDescent="0.3">
      <c r="A598" s="12"/>
      <c r="B598" s="12"/>
      <c r="C598" s="12"/>
      <c r="D598" s="12"/>
      <c r="E598" s="12"/>
      <c r="F598" s="12"/>
      <c r="G598" s="12"/>
      <c r="H598" s="12"/>
      <c r="I598" s="12"/>
      <c r="J598" s="12"/>
      <c r="K598" s="12"/>
      <c r="L598" s="12"/>
      <c r="M598" s="12"/>
      <c r="N598" s="12"/>
      <c r="O598" s="20"/>
      <c r="P598" s="20"/>
      <c r="Q598" s="20"/>
    </row>
    <row r="599" spans="1:17" ht="15.75" thickBot="1" x14ac:dyDescent="0.3">
      <c r="A599" s="12"/>
      <c r="B599" s="12"/>
      <c r="C599" s="12"/>
      <c r="D599" s="12"/>
      <c r="E599" s="12"/>
      <c r="F599" s="12"/>
      <c r="G599" s="12"/>
      <c r="H599" s="12"/>
      <c r="I599" s="12"/>
      <c r="J599" s="12"/>
      <c r="K599" s="12"/>
      <c r="L599" s="12"/>
      <c r="M599" s="12"/>
      <c r="N599" s="12"/>
      <c r="O599" s="20"/>
      <c r="P599" s="20"/>
      <c r="Q599" s="20"/>
    </row>
    <row r="600" spans="1:17" ht="15.75" thickBot="1" x14ac:dyDescent="0.3">
      <c r="A600" s="12"/>
      <c r="B600" s="12"/>
      <c r="C600" s="12"/>
      <c r="D600" s="12"/>
      <c r="E600" s="12"/>
      <c r="F600" s="12"/>
      <c r="G600" s="12"/>
      <c r="H600" s="12"/>
      <c r="I600" s="12"/>
      <c r="J600" s="12"/>
      <c r="K600" s="12"/>
      <c r="L600" s="12"/>
      <c r="M600" s="12"/>
      <c r="N600" s="12"/>
      <c r="O600" s="20"/>
      <c r="P600" s="20"/>
      <c r="Q600" s="20"/>
    </row>
    <row r="601" spans="1:17" ht="15.75" thickBot="1" x14ac:dyDescent="0.3">
      <c r="A601" s="12"/>
      <c r="B601" s="12"/>
      <c r="C601" s="12"/>
      <c r="D601" s="12"/>
      <c r="E601" s="12"/>
      <c r="F601" s="12"/>
      <c r="G601" s="12"/>
      <c r="H601" s="12"/>
      <c r="I601" s="12"/>
      <c r="J601" s="12"/>
      <c r="K601" s="12"/>
      <c r="L601" s="12"/>
      <c r="M601" s="12"/>
      <c r="N601" s="12"/>
      <c r="O601" s="20"/>
      <c r="P601" s="20"/>
      <c r="Q601" s="20"/>
    </row>
    <row r="602" spans="1:17" ht="15.75" thickBot="1" x14ac:dyDescent="0.3">
      <c r="A602" s="12"/>
      <c r="B602" s="12"/>
      <c r="C602" s="12"/>
      <c r="D602" s="12"/>
      <c r="E602" s="12"/>
      <c r="F602" s="12"/>
      <c r="G602" s="12"/>
      <c r="H602" s="12"/>
      <c r="I602" s="12"/>
      <c r="J602" s="12"/>
      <c r="K602" s="12"/>
      <c r="L602" s="12"/>
      <c r="M602" s="12"/>
      <c r="N602" s="12"/>
      <c r="O602" s="20"/>
      <c r="P602" s="20"/>
      <c r="Q602" s="20"/>
    </row>
    <row r="603" spans="1:17" ht="15.75" thickBot="1" x14ac:dyDescent="0.3">
      <c r="A603" s="12"/>
      <c r="B603" s="12"/>
      <c r="C603" s="12"/>
      <c r="D603" s="12"/>
      <c r="E603" s="12"/>
      <c r="F603" s="12"/>
      <c r="G603" s="12"/>
      <c r="H603" s="12"/>
      <c r="I603" s="12"/>
      <c r="J603" s="12"/>
      <c r="K603" s="12"/>
      <c r="L603" s="12"/>
      <c r="M603" s="12"/>
      <c r="N603" s="12"/>
      <c r="O603" s="20"/>
      <c r="P603" s="20"/>
      <c r="Q603" s="20"/>
    </row>
    <row r="604" spans="1:17" ht="15.75" thickBot="1" x14ac:dyDescent="0.3">
      <c r="A604" s="12"/>
      <c r="B604" s="12"/>
      <c r="C604" s="12"/>
      <c r="D604" s="12"/>
      <c r="E604" s="12"/>
      <c r="F604" s="12"/>
      <c r="G604" s="12"/>
      <c r="H604" s="12"/>
      <c r="I604" s="12"/>
      <c r="J604" s="12"/>
      <c r="K604" s="12"/>
      <c r="L604" s="12"/>
      <c r="M604" s="12"/>
      <c r="N604" s="12"/>
      <c r="O604" s="20"/>
      <c r="P604" s="20"/>
      <c r="Q604" s="20"/>
    </row>
    <row r="605" spans="1:17" ht="15.75" thickBot="1" x14ac:dyDescent="0.3">
      <c r="A605" s="12"/>
      <c r="B605" s="12"/>
      <c r="C605" s="12"/>
      <c r="D605" s="12"/>
      <c r="E605" s="12"/>
      <c r="F605" s="12"/>
      <c r="G605" s="12"/>
      <c r="H605" s="12"/>
      <c r="I605" s="12"/>
      <c r="J605" s="12"/>
      <c r="K605" s="12"/>
      <c r="L605" s="12"/>
      <c r="M605" s="12"/>
      <c r="N605" s="12"/>
      <c r="O605" s="20"/>
      <c r="P605" s="20"/>
      <c r="Q605" s="20"/>
    </row>
    <row r="606" spans="1:17" ht="15.75" thickBot="1" x14ac:dyDescent="0.3">
      <c r="A606" s="12"/>
      <c r="B606" s="12"/>
      <c r="C606" s="12"/>
      <c r="D606" s="12"/>
      <c r="E606" s="12"/>
      <c r="F606" s="12"/>
      <c r="G606" s="12"/>
      <c r="H606" s="12"/>
      <c r="I606" s="12"/>
      <c r="J606" s="12"/>
      <c r="K606" s="12"/>
      <c r="L606" s="12"/>
      <c r="M606" s="12"/>
      <c r="N606" s="12"/>
      <c r="O606" s="20"/>
      <c r="P606" s="20"/>
      <c r="Q606" s="20"/>
    </row>
    <row r="607" spans="1:17" ht="15.75" thickBot="1" x14ac:dyDescent="0.3">
      <c r="A607" s="12"/>
      <c r="B607" s="12"/>
      <c r="C607" s="12"/>
      <c r="D607" s="12"/>
      <c r="E607" s="12"/>
      <c r="F607" s="12"/>
      <c r="G607" s="12"/>
      <c r="H607" s="12"/>
      <c r="I607" s="12"/>
      <c r="J607" s="12"/>
      <c r="K607" s="12"/>
      <c r="L607" s="12"/>
      <c r="M607" s="12"/>
      <c r="N607" s="12"/>
      <c r="O607" s="20"/>
      <c r="P607" s="20"/>
      <c r="Q607" s="20"/>
    </row>
    <row r="608" spans="1:17" ht="15.75" thickBot="1" x14ac:dyDescent="0.3">
      <c r="A608" s="12"/>
      <c r="B608" s="12"/>
      <c r="C608" s="12"/>
      <c r="D608" s="12"/>
      <c r="E608" s="12"/>
      <c r="F608" s="12"/>
      <c r="G608" s="12"/>
      <c r="H608" s="12"/>
      <c r="I608" s="12"/>
      <c r="J608" s="12"/>
      <c r="K608" s="12"/>
      <c r="L608" s="12"/>
      <c r="M608" s="12"/>
      <c r="N608" s="12"/>
      <c r="O608" s="20"/>
      <c r="P608" s="20"/>
      <c r="Q608" s="20"/>
    </row>
    <row r="609" spans="1:17" ht="15.75" thickBot="1" x14ac:dyDescent="0.3">
      <c r="A609" s="12"/>
      <c r="B609" s="12"/>
      <c r="C609" s="12"/>
      <c r="D609" s="12"/>
      <c r="E609" s="12"/>
      <c r="F609" s="12"/>
      <c r="G609" s="12"/>
      <c r="H609" s="12"/>
      <c r="I609" s="12"/>
      <c r="J609" s="12"/>
      <c r="K609" s="12"/>
      <c r="L609" s="12"/>
      <c r="M609" s="12"/>
      <c r="N609" s="12"/>
      <c r="O609" s="20"/>
      <c r="P609" s="20"/>
      <c r="Q609" s="20"/>
    </row>
    <row r="610" spans="1:17" ht="15.75" thickBot="1" x14ac:dyDescent="0.3">
      <c r="A610" s="12"/>
      <c r="B610" s="12"/>
      <c r="C610" s="12"/>
      <c r="D610" s="12"/>
      <c r="E610" s="12"/>
      <c r="F610" s="12"/>
      <c r="G610" s="12"/>
      <c r="H610" s="12"/>
      <c r="I610" s="12"/>
      <c r="J610" s="12"/>
      <c r="K610" s="12"/>
      <c r="L610" s="12"/>
      <c r="M610" s="12"/>
      <c r="N610" s="12"/>
      <c r="O610" s="20"/>
      <c r="P610" s="20"/>
      <c r="Q610" s="20"/>
    </row>
    <row r="611" spans="1:17" ht="15.75" thickBot="1" x14ac:dyDescent="0.3">
      <c r="A611" s="12"/>
      <c r="B611" s="12"/>
      <c r="C611" s="12"/>
      <c r="D611" s="12"/>
      <c r="E611" s="12"/>
      <c r="F611" s="12"/>
      <c r="G611" s="12"/>
      <c r="H611" s="12"/>
      <c r="I611" s="12"/>
      <c r="J611" s="12"/>
      <c r="K611" s="12"/>
      <c r="L611" s="12"/>
      <c r="M611" s="12"/>
      <c r="N611" s="12"/>
      <c r="O611" s="20"/>
      <c r="P611" s="20"/>
      <c r="Q611" s="20"/>
    </row>
    <row r="612" spans="1:17" ht="15.75" thickBot="1" x14ac:dyDescent="0.3">
      <c r="A612" s="12"/>
      <c r="B612" s="12"/>
      <c r="C612" s="12"/>
      <c r="D612" s="12"/>
      <c r="E612" s="12"/>
      <c r="F612" s="12"/>
      <c r="G612" s="12"/>
      <c r="H612" s="12"/>
      <c r="I612" s="12"/>
      <c r="J612" s="12"/>
      <c r="K612" s="12"/>
      <c r="L612" s="12"/>
      <c r="M612" s="12"/>
      <c r="N612" s="12"/>
      <c r="O612" s="20"/>
      <c r="P612" s="20"/>
      <c r="Q612" s="20"/>
    </row>
    <row r="613" spans="1:17" ht="15.75" thickBot="1" x14ac:dyDescent="0.3">
      <c r="A613" s="12"/>
      <c r="B613" s="12"/>
      <c r="C613" s="12"/>
      <c r="D613" s="12"/>
      <c r="E613" s="12"/>
      <c r="F613" s="12"/>
      <c r="G613" s="12"/>
      <c r="H613" s="12"/>
      <c r="I613" s="12"/>
      <c r="J613" s="12"/>
      <c r="K613" s="12"/>
      <c r="L613" s="12"/>
      <c r="M613" s="12"/>
      <c r="N613" s="12"/>
      <c r="O613" s="20"/>
      <c r="P613" s="20"/>
      <c r="Q613" s="20"/>
    </row>
    <row r="614" spans="1:17" ht="15.75" thickBot="1" x14ac:dyDescent="0.3">
      <c r="A614" s="12"/>
      <c r="B614" s="12"/>
      <c r="C614" s="12"/>
      <c r="D614" s="12"/>
      <c r="E614" s="12"/>
      <c r="F614" s="12"/>
      <c r="G614" s="12"/>
      <c r="H614" s="12"/>
      <c r="I614" s="12"/>
      <c r="J614" s="12"/>
      <c r="K614" s="12"/>
      <c r="L614" s="12"/>
      <c r="M614" s="12"/>
      <c r="N614" s="12"/>
      <c r="O614" s="20"/>
      <c r="P614" s="20"/>
      <c r="Q614" s="20"/>
    </row>
    <row r="615" spans="1:17" ht="15.75" thickBot="1" x14ac:dyDescent="0.3">
      <c r="A615" s="12"/>
      <c r="B615" s="12"/>
      <c r="C615" s="12"/>
      <c r="D615" s="12"/>
      <c r="E615" s="12"/>
      <c r="F615" s="12"/>
      <c r="G615" s="12"/>
      <c r="H615" s="12"/>
      <c r="I615" s="12"/>
      <c r="J615" s="12"/>
      <c r="K615" s="12"/>
      <c r="L615" s="12"/>
      <c r="M615" s="12"/>
      <c r="N615" s="12"/>
      <c r="O615" s="20"/>
      <c r="P615" s="20"/>
      <c r="Q615" s="20"/>
    </row>
    <row r="616" spans="1:17" ht="15.75" thickBot="1" x14ac:dyDescent="0.3">
      <c r="A616" s="12"/>
      <c r="B616" s="12"/>
      <c r="C616" s="12"/>
      <c r="D616" s="12"/>
      <c r="E616" s="12"/>
      <c r="F616" s="12"/>
      <c r="G616" s="12"/>
      <c r="H616" s="12"/>
      <c r="I616" s="12"/>
      <c r="J616" s="12"/>
      <c r="K616" s="12"/>
      <c r="L616" s="12"/>
      <c r="M616" s="12"/>
      <c r="N616" s="12"/>
      <c r="O616" s="20"/>
      <c r="P616" s="20"/>
      <c r="Q616" s="20"/>
    </row>
    <row r="617" spans="1:17" ht="15.75" thickBot="1" x14ac:dyDescent="0.3">
      <c r="A617" s="12"/>
      <c r="B617" s="12"/>
      <c r="C617" s="12"/>
      <c r="D617" s="12"/>
      <c r="E617" s="12"/>
      <c r="F617" s="12"/>
      <c r="G617" s="12"/>
      <c r="H617" s="12"/>
      <c r="I617" s="12"/>
      <c r="J617" s="12"/>
      <c r="K617" s="12"/>
      <c r="L617" s="12"/>
      <c r="M617" s="12"/>
      <c r="N617" s="12"/>
      <c r="O617" s="20"/>
      <c r="P617" s="20"/>
      <c r="Q617" s="20"/>
    </row>
    <row r="618" spans="1:17" ht="15.75" thickBot="1" x14ac:dyDescent="0.3">
      <c r="A618" s="12"/>
      <c r="B618" s="12"/>
      <c r="C618" s="12"/>
      <c r="D618" s="12"/>
      <c r="E618" s="12"/>
      <c r="F618" s="12"/>
      <c r="G618" s="12"/>
      <c r="H618" s="12"/>
      <c r="I618" s="12"/>
      <c r="J618" s="12"/>
      <c r="K618" s="12"/>
      <c r="L618" s="12"/>
      <c r="M618" s="12"/>
      <c r="N618" s="12"/>
      <c r="O618" s="20"/>
      <c r="P618" s="20"/>
      <c r="Q618" s="20"/>
    </row>
    <row r="619" spans="1:17" ht="15.75" thickBot="1" x14ac:dyDescent="0.3">
      <c r="A619" s="12"/>
      <c r="B619" s="12"/>
      <c r="C619" s="12"/>
      <c r="D619" s="12"/>
      <c r="E619" s="12"/>
      <c r="F619" s="12"/>
      <c r="G619" s="12"/>
      <c r="H619" s="12"/>
      <c r="I619" s="12"/>
      <c r="J619" s="12"/>
      <c r="K619" s="12"/>
      <c r="L619" s="12"/>
      <c r="M619" s="12"/>
      <c r="N619" s="12"/>
      <c r="O619" s="20"/>
      <c r="P619" s="20"/>
      <c r="Q619" s="20"/>
    </row>
    <row r="620" spans="1:17" ht="15.75" thickBot="1" x14ac:dyDescent="0.3">
      <c r="A620" s="12"/>
      <c r="B620" s="12"/>
      <c r="C620" s="12"/>
      <c r="D620" s="12"/>
      <c r="E620" s="12"/>
      <c r="F620" s="12"/>
      <c r="G620" s="12"/>
      <c r="H620" s="12"/>
      <c r="I620" s="12"/>
      <c r="J620" s="12"/>
      <c r="K620" s="12"/>
      <c r="L620" s="12"/>
      <c r="M620" s="12"/>
      <c r="N620" s="12"/>
      <c r="O620" s="20"/>
      <c r="P620" s="20"/>
      <c r="Q620" s="20"/>
    </row>
    <row r="621" spans="1:17" ht="15.75" thickBot="1" x14ac:dyDescent="0.3">
      <c r="C621" s="12"/>
      <c r="D621" s="12"/>
      <c r="E621" s="12"/>
      <c r="F621" s="12"/>
      <c r="G621" s="12"/>
      <c r="H621" s="12"/>
      <c r="I621" s="12"/>
      <c r="J621" s="12"/>
      <c r="K621" s="12"/>
      <c r="L621" s="12"/>
      <c r="M621" s="12"/>
      <c r="N621" s="12"/>
      <c r="O621" s="20"/>
      <c r="P621" s="20"/>
      <c r="Q621" s="20"/>
    </row>
    <row r="622" spans="1:17" ht="15.75" thickBot="1" x14ac:dyDescent="0.3">
      <c r="C622" s="12"/>
      <c r="D622" s="12"/>
      <c r="E622" s="12"/>
      <c r="F622" s="12"/>
      <c r="G622" s="12"/>
      <c r="H622" s="12"/>
      <c r="I622" s="12"/>
      <c r="J622" s="12"/>
      <c r="K622" s="12"/>
      <c r="L622" s="12"/>
      <c r="M622" s="12"/>
      <c r="N622" s="12"/>
      <c r="O622" s="20"/>
      <c r="P622" s="20"/>
      <c r="Q622" s="20"/>
    </row>
    <row r="623" spans="1:17" ht="15.75" thickBot="1" x14ac:dyDescent="0.3">
      <c r="C623" s="12"/>
      <c r="D623" s="12"/>
      <c r="E623" s="12"/>
      <c r="F623" s="12"/>
      <c r="G623" s="12"/>
      <c r="H623" s="12"/>
      <c r="I623" s="12"/>
      <c r="J623" s="12"/>
      <c r="K623" s="12"/>
      <c r="L623" s="12"/>
      <c r="M623" s="12"/>
      <c r="N623" s="12"/>
      <c r="O623" s="20"/>
      <c r="P623" s="20"/>
      <c r="Q623" s="20"/>
    </row>
    <row r="624" spans="1:17" ht="15.75" thickBot="1" x14ac:dyDescent="0.3">
      <c r="C624" s="12"/>
      <c r="D624" s="12"/>
      <c r="E624" s="12"/>
      <c r="F624" s="12"/>
      <c r="G624" s="12"/>
      <c r="H624" s="12"/>
      <c r="I624" s="12"/>
      <c r="J624" s="12"/>
      <c r="K624" s="12"/>
      <c r="L624" s="12"/>
      <c r="M624" s="12"/>
      <c r="N624" s="12"/>
      <c r="O624" s="20"/>
      <c r="P624" s="20"/>
      <c r="Q624" s="20"/>
    </row>
    <row r="625" spans="3:17" ht="15.75" thickBot="1" x14ac:dyDescent="0.3">
      <c r="C625" s="12"/>
      <c r="D625" s="12"/>
      <c r="E625" s="12"/>
      <c r="F625" s="12"/>
      <c r="G625" s="12"/>
      <c r="H625" s="12"/>
      <c r="I625" s="12"/>
      <c r="J625" s="12"/>
      <c r="K625" s="12"/>
      <c r="L625" s="12"/>
      <c r="M625" s="12"/>
      <c r="N625" s="12"/>
      <c r="O625" s="20"/>
      <c r="P625" s="20"/>
      <c r="Q625" s="20"/>
    </row>
    <row r="626" spans="3:17" ht="15.75" thickBot="1" x14ac:dyDescent="0.3">
      <c r="C626" s="12"/>
      <c r="D626" s="12"/>
      <c r="E626" s="12"/>
      <c r="F626" s="12"/>
      <c r="G626" s="12"/>
      <c r="H626" s="12"/>
      <c r="I626" s="12"/>
      <c r="J626" s="12"/>
      <c r="K626" s="12"/>
      <c r="L626" s="12"/>
      <c r="M626" s="12"/>
      <c r="N626" s="12"/>
      <c r="O626" s="20"/>
      <c r="P626" s="20"/>
      <c r="Q626" s="20"/>
    </row>
    <row r="627" spans="3:17" ht="15.75" thickBot="1" x14ac:dyDescent="0.3">
      <c r="C627" s="12"/>
      <c r="D627" s="12"/>
      <c r="E627" s="12"/>
      <c r="F627" s="12"/>
      <c r="G627" s="12"/>
      <c r="H627" s="12"/>
      <c r="I627" s="12"/>
      <c r="J627" s="12"/>
      <c r="K627" s="12"/>
      <c r="L627" s="12"/>
      <c r="M627" s="12"/>
      <c r="N627" s="12"/>
      <c r="O627" s="20"/>
      <c r="P627" s="20"/>
      <c r="Q627" s="20"/>
    </row>
    <row r="628" spans="3:17" ht="15.75" thickBot="1" x14ac:dyDescent="0.3">
      <c r="C628" s="12"/>
      <c r="D628" s="12"/>
      <c r="E628" s="12"/>
      <c r="F628" s="12"/>
      <c r="G628" s="12"/>
      <c r="H628" s="12"/>
      <c r="I628" s="12"/>
      <c r="J628" s="12"/>
      <c r="K628" s="12"/>
      <c r="L628" s="12"/>
      <c r="M628" s="12"/>
      <c r="N628" s="12"/>
      <c r="O628" s="20"/>
      <c r="P628" s="20"/>
      <c r="Q628" s="20"/>
    </row>
    <row r="629" spans="3:17" ht="15.75" thickBot="1" x14ac:dyDescent="0.3">
      <c r="C629" s="12"/>
      <c r="D629" s="12"/>
      <c r="E629" s="12"/>
      <c r="F629" s="12"/>
      <c r="G629" s="12"/>
      <c r="H629" s="12"/>
      <c r="I629" s="12"/>
      <c r="J629" s="12"/>
      <c r="K629" s="12"/>
      <c r="L629" s="12"/>
      <c r="M629" s="12"/>
      <c r="N629" s="12"/>
      <c r="O629" s="20"/>
      <c r="P629" s="20"/>
      <c r="Q629" s="20"/>
    </row>
    <row r="630" spans="3:17" ht="15.75" thickBot="1" x14ac:dyDescent="0.3">
      <c r="C630" s="12"/>
      <c r="D630" s="12"/>
      <c r="E630" s="12"/>
      <c r="F630" s="12"/>
      <c r="G630" s="12"/>
      <c r="H630" s="12"/>
      <c r="I630" s="12"/>
      <c r="J630" s="12"/>
      <c r="K630" s="12"/>
      <c r="L630" s="12"/>
      <c r="M630" s="12"/>
      <c r="N630" s="12"/>
      <c r="O630" s="20"/>
      <c r="P630" s="20"/>
      <c r="Q630" s="20"/>
    </row>
    <row r="631" spans="3:17" ht="15.75" thickBot="1" x14ac:dyDescent="0.3">
      <c r="C631" s="12"/>
      <c r="D631" s="12"/>
      <c r="E631" s="12"/>
      <c r="F631" s="12"/>
      <c r="G631" s="12"/>
      <c r="H631" s="12"/>
      <c r="I631" s="12"/>
      <c r="J631" s="12"/>
      <c r="K631" s="12"/>
      <c r="L631" s="12"/>
      <c r="M631" s="12"/>
      <c r="N631" s="12"/>
      <c r="O631" s="20"/>
      <c r="P631" s="20"/>
      <c r="Q631" s="20"/>
    </row>
    <row r="632" spans="3:17" ht="15.75" thickBot="1" x14ac:dyDescent="0.3">
      <c r="C632" s="12"/>
      <c r="D632" s="12"/>
      <c r="E632" s="12"/>
      <c r="F632" s="12"/>
      <c r="G632" s="12"/>
      <c r="H632" s="12"/>
      <c r="I632" s="12"/>
      <c r="J632" s="12"/>
      <c r="K632" s="12"/>
      <c r="L632" s="12"/>
      <c r="M632" s="12"/>
      <c r="N632" s="12"/>
      <c r="O632" s="20"/>
      <c r="P632" s="20"/>
      <c r="Q632" s="20"/>
    </row>
    <row r="633" spans="3:17" ht="15.75" thickBot="1" x14ac:dyDescent="0.3">
      <c r="C633" s="12"/>
      <c r="D633" s="12"/>
      <c r="E633" s="12"/>
      <c r="F633" s="12"/>
      <c r="G633" s="12"/>
      <c r="H633" s="12"/>
      <c r="I633" s="12"/>
      <c r="J633" s="12"/>
      <c r="K633" s="12"/>
      <c r="L633" s="12"/>
      <c r="M633" s="12"/>
      <c r="N633" s="12"/>
      <c r="O633" s="20"/>
      <c r="P633" s="20"/>
      <c r="Q633" s="20"/>
    </row>
    <row r="634" spans="3:17" ht="15.75" thickBot="1" x14ac:dyDescent="0.3">
      <c r="C634" s="12"/>
      <c r="D634" s="12"/>
      <c r="E634" s="12"/>
      <c r="F634" s="12"/>
      <c r="G634" s="12"/>
      <c r="H634" s="12"/>
      <c r="I634" s="12"/>
      <c r="J634" s="12"/>
      <c r="K634" s="12"/>
      <c r="L634" s="12"/>
      <c r="M634" s="12"/>
      <c r="N634" s="12"/>
      <c r="O634" s="20"/>
      <c r="P634" s="20"/>
      <c r="Q634" s="20"/>
    </row>
    <row r="635" spans="3:17" ht="15.75" thickBot="1" x14ac:dyDescent="0.3">
      <c r="C635" s="12"/>
      <c r="D635" s="12"/>
      <c r="E635" s="12"/>
      <c r="F635" s="12"/>
      <c r="G635" s="12"/>
      <c r="H635" s="12"/>
      <c r="I635" s="12"/>
      <c r="J635" s="12"/>
      <c r="K635" s="12"/>
      <c r="L635" s="12"/>
      <c r="M635" s="12"/>
      <c r="N635" s="12"/>
      <c r="O635" s="20"/>
      <c r="P635" s="20"/>
      <c r="Q635" s="20"/>
    </row>
    <row r="636" spans="3:17" ht="15.75" thickBot="1" x14ac:dyDescent="0.3">
      <c r="C636" s="12"/>
      <c r="D636" s="12"/>
      <c r="E636" s="12"/>
      <c r="F636" s="12"/>
      <c r="G636" s="12"/>
      <c r="H636" s="12"/>
      <c r="I636" s="12"/>
      <c r="J636" s="12"/>
      <c r="K636" s="12"/>
      <c r="L636" s="12"/>
      <c r="M636" s="12"/>
      <c r="N636" s="12"/>
      <c r="O636" s="20"/>
      <c r="P636" s="20"/>
      <c r="Q636" s="20"/>
    </row>
    <row r="637" spans="3:17" ht="15.75" thickBot="1" x14ac:dyDescent="0.3">
      <c r="C637" s="12"/>
      <c r="D637" s="12"/>
      <c r="E637" s="12"/>
      <c r="F637" s="12"/>
      <c r="G637" s="12"/>
      <c r="H637" s="12"/>
      <c r="I637" s="12"/>
      <c r="J637" s="12"/>
      <c r="K637" s="12"/>
      <c r="L637" s="12"/>
      <c r="M637" s="12"/>
      <c r="N637" s="12"/>
      <c r="O637" s="20"/>
      <c r="P637" s="20"/>
      <c r="Q637" s="20"/>
    </row>
    <row r="638" spans="3:17" ht="15.75" thickBot="1" x14ac:dyDescent="0.3">
      <c r="C638" s="12"/>
      <c r="D638" s="12"/>
      <c r="E638" s="12"/>
      <c r="F638" s="12"/>
      <c r="G638" s="12"/>
      <c r="H638" s="12"/>
      <c r="I638" s="12"/>
      <c r="J638" s="12"/>
      <c r="K638" s="12"/>
      <c r="L638" s="12"/>
      <c r="M638" s="12"/>
      <c r="N638" s="12"/>
      <c r="O638" s="20"/>
      <c r="P638" s="20"/>
      <c r="Q638" s="20"/>
    </row>
    <row r="639" spans="3:17" ht="15.75" thickBot="1" x14ac:dyDescent="0.3">
      <c r="C639" s="12"/>
      <c r="D639" s="12"/>
      <c r="E639" s="12"/>
      <c r="F639" s="12"/>
      <c r="G639" s="12"/>
      <c r="H639" s="12"/>
      <c r="I639" s="12"/>
      <c r="J639" s="12"/>
      <c r="K639" s="12"/>
      <c r="L639" s="12"/>
      <c r="M639" s="12"/>
      <c r="N639" s="12"/>
      <c r="O639" s="20"/>
      <c r="P639" s="20"/>
      <c r="Q639" s="20"/>
    </row>
    <row r="640" spans="3:17" ht="15.75" thickBot="1" x14ac:dyDescent="0.3">
      <c r="C640" s="12"/>
      <c r="D640" s="12"/>
      <c r="E640" s="12"/>
      <c r="F640" s="12"/>
      <c r="G640" s="12"/>
      <c r="H640" s="12"/>
      <c r="I640" s="12"/>
      <c r="J640" s="12"/>
      <c r="K640" s="12"/>
      <c r="L640" s="12"/>
      <c r="M640" s="12"/>
      <c r="N640" s="12"/>
      <c r="O640" s="20"/>
      <c r="P640" s="20"/>
      <c r="Q640" s="20"/>
    </row>
    <row r="641" spans="3:17" ht="15.75" thickBot="1" x14ac:dyDescent="0.3">
      <c r="C641" s="12"/>
      <c r="D641" s="12"/>
      <c r="E641" s="12"/>
      <c r="F641" s="12"/>
      <c r="G641" s="12"/>
      <c r="H641" s="12"/>
      <c r="I641" s="12"/>
      <c r="J641" s="12"/>
      <c r="K641" s="12"/>
      <c r="L641" s="12"/>
      <c r="M641" s="12"/>
      <c r="N641" s="12"/>
      <c r="O641" s="20"/>
      <c r="P641" s="20"/>
      <c r="Q641" s="20"/>
    </row>
    <row r="642" spans="3:17" ht="15.75" thickBot="1" x14ac:dyDescent="0.3">
      <c r="C642" s="12"/>
      <c r="D642" s="12"/>
      <c r="E642" s="12"/>
      <c r="F642" s="12"/>
      <c r="G642" s="12"/>
      <c r="H642" s="12"/>
      <c r="I642" s="12"/>
      <c r="J642" s="12"/>
      <c r="K642" s="12"/>
      <c r="L642" s="12"/>
      <c r="M642" s="12"/>
      <c r="N642" s="12"/>
      <c r="O642" s="20"/>
      <c r="P642" s="20"/>
      <c r="Q642" s="20"/>
    </row>
    <row r="643" spans="3:17" ht="15.75" thickBot="1" x14ac:dyDescent="0.3">
      <c r="C643" s="12"/>
      <c r="D643" s="12"/>
      <c r="E643" s="12"/>
      <c r="F643" s="12"/>
      <c r="G643" s="12"/>
      <c r="H643" s="12"/>
      <c r="I643" s="12"/>
      <c r="J643" s="12"/>
      <c r="K643" s="12"/>
      <c r="L643" s="12"/>
      <c r="M643" s="12"/>
      <c r="N643" s="12"/>
      <c r="O643" s="20"/>
      <c r="P643" s="20"/>
      <c r="Q643" s="20"/>
    </row>
    <row r="644" spans="3:17" ht="15.75" thickBot="1" x14ac:dyDescent="0.3">
      <c r="C644" s="12"/>
      <c r="D644" s="12"/>
      <c r="E644" s="12"/>
      <c r="F644" s="12"/>
      <c r="G644" s="12"/>
      <c r="H644" s="12"/>
      <c r="I644" s="12"/>
      <c r="J644" s="12"/>
      <c r="K644" s="12"/>
      <c r="L644" s="12"/>
      <c r="M644" s="12"/>
      <c r="N644" s="12"/>
      <c r="O644" s="20"/>
      <c r="P644" s="20"/>
      <c r="Q644" s="20"/>
    </row>
    <row r="645" spans="3:17" ht="15.75" thickBot="1" x14ac:dyDescent="0.3">
      <c r="C645" s="12"/>
      <c r="D645" s="12"/>
      <c r="E645" s="12"/>
      <c r="F645" s="12"/>
      <c r="G645" s="12"/>
      <c r="H645" s="12"/>
      <c r="I645" s="12"/>
      <c r="J645" s="12"/>
      <c r="K645" s="12"/>
      <c r="L645" s="12"/>
      <c r="M645" s="12"/>
      <c r="N645" s="12"/>
      <c r="O645" s="20"/>
      <c r="P645" s="20"/>
      <c r="Q645" s="20"/>
    </row>
    <row r="646" spans="3:17" ht="15.75" thickBot="1" x14ac:dyDescent="0.3">
      <c r="C646" s="12"/>
      <c r="D646" s="12"/>
      <c r="E646" s="12"/>
      <c r="F646" s="12"/>
      <c r="G646" s="12"/>
      <c r="H646" s="12"/>
      <c r="I646" s="12"/>
      <c r="J646" s="12"/>
      <c r="K646" s="12"/>
      <c r="L646" s="12"/>
      <c r="M646" s="12"/>
      <c r="N646" s="12"/>
      <c r="O646" s="20"/>
      <c r="P646" s="20"/>
      <c r="Q646" s="20"/>
    </row>
    <row r="647" spans="3:17" ht="15.75" thickBot="1" x14ac:dyDescent="0.3">
      <c r="C647" s="12"/>
      <c r="D647" s="12"/>
      <c r="E647" s="12"/>
      <c r="F647" s="12"/>
      <c r="G647" s="12"/>
      <c r="H647" s="12"/>
      <c r="I647" s="12"/>
      <c r="J647" s="12"/>
      <c r="K647" s="12"/>
      <c r="L647" s="12"/>
      <c r="M647" s="12"/>
      <c r="N647" s="12"/>
      <c r="O647" s="20"/>
      <c r="P647" s="20"/>
      <c r="Q647" s="20"/>
    </row>
    <row r="648" spans="3:17" ht="15.75" thickBot="1" x14ac:dyDescent="0.3">
      <c r="C648" s="12"/>
      <c r="D648" s="12"/>
      <c r="E648" s="12"/>
      <c r="F648" s="12"/>
      <c r="G648" s="12"/>
      <c r="H648" s="12"/>
      <c r="I648" s="12"/>
      <c r="J648" s="12"/>
      <c r="K648" s="12"/>
      <c r="L648" s="12"/>
      <c r="M648" s="12"/>
      <c r="N648" s="12"/>
      <c r="O648" s="20"/>
      <c r="P648" s="20"/>
      <c r="Q648" s="20"/>
    </row>
    <row r="649" spans="3:17" ht="15.75" thickBot="1" x14ac:dyDescent="0.3">
      <c r="C649" s="12"/>
      <c r="D649" s="12"/>
      <c r="E649" s="12"/>
      <c r="F649" s="12"/>
      <c r="G649" s="12"/>
      <c r="H649" s="12"/>
      <c r="I649" s="12"/>
      <c r="J649" s="12"/>
      <c r="K649" s="12"/>
      <c r="L649" s="12"/>
      <c r="M649" s="12"/>
      <c r="N649" s="12"/>
      <c r="O649" s="20"/>
      <c r="P649" s="20"/>
      <c r="Q649" s="20"/>
    </row>
    <row r="650" spans="3:17" ht="15.75" thickBot="1" x14ac:dyDescent="0.3">
      <c r="C650" s="12"/>
      <c r="D650" s="12"/>
      <c r="E650" s="12"/>
      <c r="F650" s="12"/>
      <c r="G650" s="12"/>
      <c r="H650" s="12"/>
      <c r="I650" s="12"/>
      <c r="J650" s="12"/>
      <c r="K650" s="12"/>
      <c r="L650" s="12"/>
      <c r="M650" s="12"/>
      <c r="N650" s="12"/>
      <c r="O650" s="20"/>
      <c r="P650" s="20"/>
      <c r="Q650" s="20"/>
    </row>
    <row r="651" spans="3:17" ht="15.75" thickBot="1" x14ac:dyDescent="0.3">
      <c r="C651" s="12"/>
      <c r="D651" s="12"/>
      <c r="E651" s="12"/>
      <c r="F651" s="12"/>
      <c r="G651" s="12"/>
      <c r="H651" s="12"/>
      <c r="I651" s="12"/>
      <c r="J651" s="12"/>
      <c r="K651" s="12"/>
      <c r="L651" s="12"/>
      <c r="M651" s="12"/>
      <c r="N651" s="12"/>
      <c r="O651" s="20"/>
      <c r="P651" s="20"/>
      <c r="Q651" s="20"/>
    </row>
    <row r="652" spans="3:17" ht="15.75" thickBot="1" x14ac:dyDescent="0.3">
      <c r="C652" s="12"/>
      <c r="D652" s="12"/>
      <c r="E652" s="12"/>
      <c r="F652" s="12"/>
      <c r="G652" s="12"/>
      <c r="H652" s="12"/>
      <c r="I652" s="12"/>
      <c r="J652" s="12"/>
      <c r="K652" s="12"/>
      <c r="L652" s="12"/>
      <c r="M652" s="12"/>
      <c r="N652" s="12"/>
      <c r="O652" s="20"/>
      <c r="P652" s="20"/>
      <c r="Q652" s="20"/>
    </row>
    <row r="653" spans="3:17" ht="15.75" thickBot="1" x14ac:dyDescent="0.3">
      <c r="C653" s="12"/>
      <c r="D653" s="12"/>
      <c r="E653" s="12"/>
      <c r="F653" s="12"/>
      <c r="G653" s="12"/>
      <c r="H653" s="12"/>
      <c r="I653" s="12"/>
      <c r="J653" s="12"/>
      <c r="K653" s="12"/>
      <c r="L653" s="12"/>
      <c r="M653" s="12"/>
      <c r="N653" s="12"/>
      <c r="O653" s="20"/>
      <c r="P653" s="20"/>
      <c r="Q653" s="20"/>
    </row>
    <row r="654" spans="3:17" ht="15.75" thickBot="1" x14ac:dyDescent="0.3">
      <c r="C654" s="12"/>
      <c r="D654" s="12"/>
      <c r="E654" s="12"/>
      <c r="F654" s="12"/>
      <c r="G654" s="12"/>
      <c r="H654" s="12"/>
      <c r="I654" s="12"/>
      <c r="J654" s="12"/>
      <c r="K654" s="12"/>
      <c r="L654" s="12"/>
      <c r="M654" s="12"/>
      <c r="N654" s="12"/>
      <c r="O654" s="20"/>
      <c r="P654" s="20"/>
      <c r="Q654" s="20"/>
    </row>
    <row r="655" spans="3:17" ht="15.75" thickBot="1" x14ac:dyDescent="0.3">
      <c r="C655" s="12"/>
      <c r="D655" s="12"/>
      <c r="E655" s="12"/>
      <c r="F655" s="12"/>
      <c r="G655" s="12"/>
      <c r="H655" s="12"/>
      <c r="I655" s="12"/>
      <c r="J655" s="12"/>
      <c r="K655" s="12"/>
      <c r="L655" s="12"/>
      <c r="M655" s="12"/>
      <c r="N655" s="12"/>
      <c r="O655" s="20"/>
      <c r="P655" s="20"/>
      <c r="Q655" s="20"/>
    </row>
    <row r="656" spans="3:17" ht="15.75" thickBot="1" x14ac:dyDescent="0.3">
      <c r="C656" s="12"/>
      <c r="D656" s="12"/>
      <c r="E656" s="12"/>
      <c r="F656" s="12"/>
      <c r="G656" s="12"/>
      <c r="H656" s="12"/>
      <c r="I656" s="12"/>
      <c r="J656" s="12"/>
      <c r="K656" s="12"/>
      <c r="L656" s="12"/>
      <c r="M656" s="12"/>
      <c r="N656" s="12"/>
      <c r="O656" s="20"/>
      <c r="P656" s="20"/>
      <c r="Q656" s="20"/>
    </row>
    <row r="657" spans="3:17" ht="15.75" thickBot="1" x14ac:dyDescent="0.3">
      <c r="C657" s="12"/>
      <c r="D657" s="12"/>
      <c r="E657" s="12"/>
      <c r="F657" s="12"/>
      <c r="G657" s="12"/>
      <c r="H657" s="12"/>
      <c r="I657" s="12"/>
      <c r="J657" s="12"/>
      <c r="K657" s="12"/>
      <c r="L657" s="12"/>
      <c r="M657" s="12"/>
      <c r="N657" s="12"/>
      <c r="O657" s="20"/>
      <c r="P657" s="20"/>
      <c r="Q657" s="20"/>
    </row>
    <row r="658" spans="3:17" ht="15.75" thickBot="1" x14ac:dyDescent="0.3">
      <c r="C658" s="12"/>
      <c r="D658" s="12"/>
      <c r="E658" s="12"/>
      <c r="F658" s="12"/>
      <c r="G658" s="12"/>
      <c r="H658" s="12"/>
      <c r="I658" s="12"/>
      <c r="J658" s="12"/>
      <c r="K658" s="12"/>
      <c r="L658" s="12"/>
      <c r="M658" s="12"/>
      <c r="N658" s="12"/>
      <c r="O658" s="20"/>
      <c r="P658" s="20"/>
      <c r="Q658" s="20"/>
    </row>
    <row r="659" spans="3:17" ht="15.75" thickBot="1" x14ac:dyDescent="0.3">
      <c r="C659" s="12"/>
      <c r="D659" s="12"/>
      <c r="E659" s="12"/>
      <c r="F659" s="12"/>
      <c r="G659" s="12"/>
      <c r="H659" s="12"/>
      <c r="I659" s="12"/>
      <c r="J659" s="12"/>
      <c r="K659" s="12"/>
      <c r="L659" s="12"/>
      <c r="M659" s="12"/>
      <c r="N659" s="12"/>
      <c r="O659" s="20"/>
      <c r="P659" s="20"/>
      <c r="Q659" s="20"/>
    </row>
    <row r="660" spans="3:17" ht="15.75" thickBot="1" x14ac:dyDescent="0.3">
      <c r="C660" s="12"/>
      <c r="D660" s="12"/>
      <c r="E660" s="12"/>
      <c r="F660" s="12"/>
      <c r="G660" s="12"/>
      <c r="H660" s="12"/>
      <c r="I660" s="12"/>
      <c r="J660" s="12"/>
      <c r="K660" s="12"/>
      <c r="L660" s="12"/>
      <c r="M660" s="12"/>
      <c r="N660" s="12"/>
      <c r="O660" s="20"/>
      <c r="P660" s="20"/>
      <c r="Q660" s="20"/>
    </row>
    <row r="661" spans="3:17" ht="15.75" thickBot="1" x14ac:dyDescent="0.3">
      <c r="C661" s="12"/>
      <c r="D661" s="12"/>
      <c r="E661" s="12"/>
      <c r="F661" s="12"/>
      <c r="G661" s="12"/>
      <c r="H661" s="12"/>
      <c r="I661" s="12"/>
      <c r="J661" s="12"/>
      <c r="K661" s="12"/>
      <c r="L661" s="12"/>
      <c r="M661" s="12"/>
      <c r="N661" s="12"/>
      <c r="O661" s="20"/>
      <c r="P661" s="20"/>
      <c r="Q661" s="20"/>
    </row>
    <row r="662" spans="3:17" ht="15.75" thickBot="1" x14ac:dyDescent="0.3">
      <c r="C662" s="12"/>
      <c r="D662" s="1"/>
      <c r="E662" s="1"/>
    </row>
    <row r="663" spans="3:17" ht="15.75" thickBot="1" x14ac:dyDescent="0.3">
      <c r="C663" s="12"/>
      <c r="D663" s="1"/>
      <c r="E663" s="1"/>
    </row>
    <row r="664" spans="3:17" ht="15.75" thickBot="1" x14ac:dyDescent="0.3">
      <c r="C664" s="12"/>
      <c r="D664" s="1"/>
      <c r="E664" s="1"/>
    </row>
    <row r="665" spans="3:17" ht="15.75" thickBot="1" x14ac:dyDescent="0.3">
      <c r="C665" s="12"/>
      <c r="D665" s="1"/>
      <c r="E665" s="1"/>
    </row>
    <row r="666" spans="3:17" ht="15.75" thickBot="1" x14ac:dyDescent="0.3">
      <c r="C666" s="12"/>
      <c r="D666" s="1"/>
      <c r="E666" s="1"/>
    </row>
    <row r="667" spans="3:17" ht="15.75" thickBot="1" x14ac:dyDescent="0.3">
      <c r="C667" s="12"/>
      <c r="D667" s="1"/>
      <c r="E667" s="1"/>
    </row>
    <row r="668" spans="3:17" ht="15.75" thickBot="1" x14ac:dyDescent="0.3">
      <c r="C668" s="12"/>
      <c r="D668" s="1"/>
      <c r="E668" s="1"/>
    </row>
    <row r="669" spans="3:17" ht="15.75" thickBot="1" x14ac:dyDescent="0.3">
      <c r="C669" s="12"/>
      <c r="D669" s="1"/>
      <c r="E669" s="1"/>
    </row>
    <row r="670" spans="3:17" ht="15.75" thickBot="1" x14ac:dyDescent="0.3">
      <c r="C670" s="12"/>
      <c r="D670" s="1"/>
      <c r="E670" s="1"/>
    </row>
    <row r="671" spans="3:17" ht="15.75" thickBot="1" x14ac:dyDescent="0.3">
      <c r="C671" s="12"/>
      <c r="D671" s="1"/>
      <c r="E671" s="1"/>
    </row>
    <row r="672" spans="3:17" ht="15.75" thickBot="1" x14ac:dyDescent="0.3">
      <c r="C672" s="12"/>
      <c r="D672" s="1"/>
      <c r="E672" s="1"/>
    </row>
    <row r="673" spans="3:5" ht="15.75" thickBot="1" x14ac:dyDescent="0.3">
      <c r="C673" s="12"/>
      <c r="D673" s="1"/>
      <c r="E673" s="1"/>
    </row>
    <row r="674" spans="3:5" ht="15.75" thickBot="1" x14ac:dyDescent="0.3">
      <c r="C674" s="12"/>
      <c r="D674" s="1"/>
      <c r="E674" s="1"/>
    </row>
    <row r="675" spans="3:5" ht="15.75" thickBot="1" x14ac:dyDescent="0.3">
      <c r="C675" s="12"/>
      <c r="D675" s="1"/>
      <c r="E675" s="1"/>
    </row>
    <row r="676" spans="3:5" ht="15.75" thickBot="1" x14ac:dyDescent="0.3">
      <c r="C676" s="12"/>
      <c r="D676" s="1"/>
      <c r="E676" s="1"/>
    </row>
    <row r="677" spans="3:5" ht="15.75" thickBot="1" x14ac:dyDescent="0.3">
      <c r="C677" s="12"/>
      <c r="D677" s="1"/>
      <c r="E677" s="1"/>
    </row>
    <row r="678" spans="3:5" ht="15.75" thickBot="1" x14ac:dyDescent="0.3">
      <c r="C678" s="12"/>
      <c r="D678" s="1"/>
      <c r="E678" s="1"/>
    </row>
    <row r="679" spans="3:5" ht="15.75" thickBot="1" x14ac:dyDescent="0.3">
      <c r="C679" s="12"/>
      <c r="D679" s="1"/>
      <c r="E679" s="1"/>
    </row>
    <row r="680" spans="3:5" ht="15.75" thickBot="1" x14ac:dyDescent="0.3">
      <c r="C680" s="12"/>
      <c r="D680" s="1"/>
      <c r="E680" s="1"/>
    </row>
    <row r="681" spans="3:5" ht="15.75" thickBot="1" x14ac:dyDescent="0.3">
      <c r="C681" s="12"/>
      <c r="D681" s="1"/>
      <c r="E681" s="1"/>
    </row>
    <row r="682" spans="3:5" ht="15.75" thickBot="1" x14ac:dyDescent="0.3">
      <c r="C682" s="12"/>
      <c r="D682" s="1"/>
      <c r="E682" s="1"/>
    </row>
    <row r="683" spans="3:5" ht="15.75" thickBot="1" x14ac:dyDescent="0.3">
      <c r="C683" s="12"/>
      <c r="D683" s="1"/>
      <c r="E683" s="1"/>
    </row>
    <row r="684" spans="3:5" ht="15.75" thickBot="1" x14ac:dyDescent="0.3">
      <c r="C684" s="12"/>
      <c r="D684" s="1"/>
      <c r="E684" s="1"/>
    </row>
    <row r="685" spans="3:5" ht="15.75" thickBot="1" x14ac:dyDescent="0.3">
      <c r="C685" s="12"/>
      <c r="D685" s="1"/>
      <c r="E685" s="1"/>
    </row>
    <row r="686" spans="3:5" ht="15.75" thickBot="1" x14ac:dyDescent="0.3">
      <c r="C686" s="12"/>
      <c r="D686" s="1"/>
      <c r="E686" s="1"/>
    </row>
    <row r="687" spans="3:5" ht="15.75" thickBot="1" x14ac:dyDescent="0.3">
      <c r="C687" s="12"/>
      <c r="D687" s="1"/>
      <c r="E687" s="1"/>
    </row>
    <row r="688" spans="3:5" ht="15.75" thickBot="1" x14ac:dyDescent="0.3">
      <c r="C688" s="12"/>
      <c r="D688" s="1"/>
      <c r="E688" s="1"/>
    </row>
    <row r="689" spans="3:5" ht="15.75" thickBot="1" x14ac:dyDescent="0.3">
      <c r="C689" s="12"/>
      <c r="D689" s="1"/>
      <c r="E689" s="1"/>
    </row>
    <row r="690" spans="3:5" ht="15.75" thickBot="1" x14ac:dyDescent="0.3">
      <c r="C690" s="12"/>
      <c r="D690" s="1"/>
      <c r="E690" s="1"/>
    </row>
    <row r="691" spans="3:5" ht="15.75" thickBot="1" x14ac:dyDescent="0.3">
      <c r="C691" s="12"/>
      <c r="D691" s="1"/>
      <c r="E691" s="1"/>
    </row>
    <row r="692" spans="3:5" ht="15.75" thickBot="1" x14ac:dyDescent="0.3">
      <c r="C692" s="12"/>
      <c r="D692" s="1"/>
      <c r="E692" s="1"/>
    </row>
    <row r="693" spans="3:5" ht="15.75" thickBot="1" x14ac:dyDescent="0.3">
      <c r="C693" s="12"/>
      <c r="D693" s="1"/>
      <c r="E693" s="1"/>
    </row>
    <row r="694" spans="3:5" ht="15.75" thickBot="1" x14ac:dyDescent="0.3">
      <c r="C694" s="12"/>
      <c r="D694" s="1"/>
      <c r="E694" s="1"/>
    </row>
    <row r="695" spans="3:5" ht="15.75" thickBot="1" x14ac:dyDescent="0.3">
      <c r="C695" s="12"/>
      <c r="D695" s="1"/>
      <c r="E695" s="1"/>
    </row>
    <row r="696" spans="3:5" ht="15.75" thickBot="1" x14ac:dyDescent="0.3">
      <c r="C696" s="12"/>
      <c r="D696" s="1"/>
      <c r="E696" s="1"/>
    </row>
    <row r="697" spans="3:5" ht="15.75" thickBot="1" x14ac:dyDescent="0.3">
      <c r="C697" s="12"/>
      <c r="D697" s="1"/>
      <c r="E697" s="1"/>
    </row>
    <row r="698" spans="3:5" ht="15.75" thickBot="1" x14ac:dyDescent="0.3">
      <c r="C698" s="12"/>
      <c r="D698" s="1"/>
      <c r="E698" s="1"/>
    </row>
    <row r="699" spans="3:5" ht="15.75" thickBot="1" x14ac:dyDescent="0.3">
      <c r="C699" s="12"/>
      <c r="D699" s="1"/>
      <c r="E699" s="1"/>
    </row>
    <row r="700" spans="3:5" ht="15.75" thickBot="1" x14ac:dyDescent="0.3">
      <c r="C700" s="12"/>
      <c r="D700" s="1"/>
      <c r="E700" s="1"/>
    </row>
    <row r="701" spans="3:5" ht="15.75" thickBot="1" x14ac:dyDescent="0.3">
      <c r="C701" s="12"/>
      <c r="D701" s="1"/>
      <c r="E701" s="1"/>
    </row>
    <row r="702" spans="3:5" ht="15.75" thickBot="1" x14ac:dyDescent="0.3">
      <c r="C702" s="12"/>
      <c r="D702" s="1"/>
      <c r="E702" s="1"/>
    </row>
    <row r="703" spans="3:5" ht="15.75" thickBot="1" x14ac:dyDescent="0.3">
      <c r="C703" s="12"/>
      <c r="D703" s="1"/>
      <c r="E703" s="1"/>
    </row>
    <row r="704" spans="3:5" ht="15.75" thickBot="1" x14ac:dyDescent="0.3">
      <c r="C704" s="12"/>
      <c r="D704" s="1"/>
      <c r="E704" s="1"/>
    </row>
    <row r="705" spans="3:5" ht="15.75" thickBot="1" x14ac:dyDescent="0.3">
      <c r="C705" s="12"/>
      <c r="D705" s="1"/>
      <c r="E705" s="1"/>
    </row>
    <row r="706" spans="3:5" ht="15.75" thickBot="1" x14ac:dyDescent="0.3">
      <c r="C706" s="12"/>
      <c r="D706" s="1"/>
      <c r="E706" s="1"/>
    </row>
    <row r="707" spans="3:5" ht="15.75" thickBot="1" x14ac:dyDescent="0.3">
      <c r="C707" s="12"/>
      <c r="D707" s="1"/>
      <c r="E707" s="1"/>
    </row>
    <row r="708" spans="3:5" ht="15.75" thickBot="1" x14ac:dyDescent="0.3">
      <c r="C708" s="12"/>
      <c r="D708" s="1"/>
      <c r="E708" s="1"/>
    </row>
  </sheetData>
  <conditionalFormatting sqref="A621:B708">
    <cfRule type="duplicateValues" dxfId="0" priority="44"/>
  </conditionalFormatting>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8227D-4DD0-417C-82BD-848021100413}">
  <dimension ref="A1:B16"/>
  <sheetViews>
    <sheetView workbookViewId="0"/>
  </sheetViews>
  <sheetFormatPr defaultRowHeight="15" x14ac:dyDescent="0.25"/>
  <cols>
    <col min="1" max="1" width="25.42578125" bestFit="1" customWidth="1"/>
    <col min="2" max="2" width="79.5703125" customWidth="1"/>
  </cols>
  <sheetData>
    <row r="1" spans="1:2" x14ac:dyDescent="0.25">
      <c r="A1" t="s">
        <v>561</v>
      </c>
      <c r="B1" t="s">
        <v>562</v>
      </c>
    </row>
    <row r="2" spans="1:2" ht="60" x14ac:dyDescent="0.25">
      <c r="A2" t="s">
        <v>532</v>
      </c>
      <c r="B2" s="1" t="s">
        <v>533</v>
      </c>
    </row>
    <row r="3" spans="1:2" x14ac:dyDescent="0.25">
      <c r="A3" t="s">
        <v>534</v>
      </c>
      <c r="B3" s="1" t="s">
        <v>535</v>
      </c>
    </row>
    <row r="4" spans="1:2" ht="30" x14ac:dyDescent="0.25">
      <c r="A4" t="s">
        <v>536</v>
      </c>
      <c r="B4" s="1" t="s">
        <v>537</v>
      </c>
    </row>
    <row r="5" spans="1:2" ht="45" x14ac:dyDescent="0.25">
      <c r="A5" t="s">
        <v>538</v>
      </c>
      <c r="B5" s="1" t="s">
        <v>539</v>
      </c>
    </row>
    <row r="6" spans="1:2" ht="45" x14ac:dyDescent="0.25">
      <c r="A6" t="s">
        <v>540</v>
      </c>
      <c r="B6" s="1" t="s">
        <v>541</v>
      </c>
    </row>
    <row r="7" spans="1:2" ht="45" x14ac:dyDescent="0.25">
      <c r="A7" t="s">
        <v>542</v>
      </c>
      <c r="B7" s="1" t="s">
        <v>543</v>
      </c>
    </row>
    <row r="8" spans="1:2" ht="45" x14ac:dyDescent="0.25">
      <c r="A8" t="s">
        <v>544</v>
      </c>
      <c r="B8" s="1" t="s">
        <v>545</v>
      </c>
    </row>
    <row r="9" spans="1:2" x14ac:dyDescent="0.25">
      <c r="A9" t="s">
        <v>546</v>
      </c>
      <c r="B9" s="1" t="s">
        <v>547</v>
      </c>
    </row>
    <row r="10" spans="1:2" ht="30" x14ac:dyDescent="0.25">
      <c r="A10" t="s">
        <v>548</v>
      </c>
      <c r="B10" s="1" t="s">
        <v>549</v>
      </c>
    </row>
    <row r="11" spans="1:2" ht="30" x14ac:dyDescent="0.25">
      <c r="A11" t="s">
        <v>563</v>
      </c>
      <c r="B11" s="1" t="s">
        <v>550</v>
      </c>
    </row>
    <row r="12" spans="1:2" ht="75" x14ac:dyDescent="0.25">
      <c r="A12" t="s">
        <v>551</v>
      </c>
      <c r="B12" s="1" t="s">
        <v>552</v>
      </c>
    </row>
    <row r="13" spans="1:2" ht="60" x14ac:dyDescent="0.25">
      <c r="A13" t="s">
        <v>553</v>
      </c>
      <c r="B13" s="1" t="s">
        <v>554</v>
      </c>
    </row>
    <row r="14" spans="1:2" ht="30" x14ac:dyDescent="0.25">
      <c r="A14" t="s">
        <v>555</v>
      </c>
      <c r="B14" s="1" t="s">
        <v>556</v>
      </c>
    </row>
    <row r="15" spans="1:2" ht="45" x14ac:dyDescent="0.25">
      <c r="A15" t="s">
        <v>557</v>
      </c>
      <c r="B15" s="1" t="s">
        <v>558</v>
      </c>
    </row>
    <row r="16" spans="1:2" ht="30" x14ac:dyDescent="0.25">
      <c r="A16" t="s">
        <v>559</v>
      </c>
      <c r="B16" s="1" t="s">
        <v>560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Service Provider List</vt:lpstr>
      <vt:lpstr>Marketplace Vendor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Wesley Quinn</dc:creator>
  <cp:lastModifiedBy>McCain, William</cp:lastModifiedBy>
  <dcterms:created xsi:type="dcterms:W3CDTF">2024-04-12T14:35:59Z</dcterms:created>
  <dcterms:modified xsi:type="dcterms:W3CDTF">2025-08-11T16:03:23Z</dcterms:modified>
</cp:coreProperties>
</file>