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mc:AlternateContent xmlns:mc="http://schemas.openxmlformats.org/markup-compatibility/2006">
    <mc:Choice Requires="x15">
      <x15ac:absPath xmlns:x15ac="http://schemas.microsoft.com/office/spreadsheetml/2010/11/ac" url="/Users/williammccain/Downloads/"/>
    </mc:Choice>
  </mc:AlternateContent>
  <xr:revisionPtr revIDLastSave="0" documentId="13_ncr:1_{07319470-0939-BF48-ACC7-0EE932C3B7DB}" xr6:coauthVersionLast="47" xr6:coauthVersionMax="47" xr10:uidLastSave="{00000000-0000-0000-0000-000000000000}"/>
  <bookViews>
    <workbookView xWindow="4360" yWindow="680" windowWidth="30200" windowHeight="21660" xr2:uid="{00000000-000D-0000-FFFF-FFFF00000000}"/>
  </bookViews>
  <sheets>
    <sheet name="Service Provider List" sheetId="1" r:id="rId1"/>
    <sheet name="Marketplace Vendor List"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6" roundtripDataChecksum="x0MKbM9vpiunyBZxB4ebNFqofCP9bscuJGoKfK7+/Xw="/>
    </ext>
  </extLst>
</workbook>
</file>

<file path=xl/calcChain.xml><?xml version="1.0" encoding="utf-8"?>
<calcChain xmlns="http://schemas.openxmlformats.org/spreadsheetml/2006/main">
  <c r="Z14" i="1" l="1"/>
  <c r="Z13" i="1"/>
  <c r="Y13" i="1"/>
  <c r="Z12" i="1"/>
  <c r="Y12" i="1"/>
  <c r="Z11" i="1"/>
  <c r="Y11" i="1"/>
  <c r="Z10" i="1"/>
  <c r="Y10" i="1"/>
  <c r="Z9" i="1"/>
  <c r="Y9" i="1"/>
  <c r="Z8" i="1"/>
  <c r="Y8" i="1"/>
  <c r="Z7" i="1"/>
  <c r="Y7" i="1"/>
  <c r="Z6" i="1"/>
  <c r="Y6" i="1"/>
  <c r="Z5" i="1"/>
  <c r="Y5" i="1"/>
  <c r="Z4" i="1"/>
  <c r="Y4" i="1"/>
  <c r="Z3" i="1"/>
  <c r="Y3" i="1"/>
  <c r="Z2" i="1"/>
  <c r="Y2" i="1"/>
  <c r="Y14" i="1" s="1"/>
</calcChain>
</file>

<file path=xl/sharedStrings.xml><?xml version="1.0" encoding="utf-8"?>
<sst xmlns="http://schemas.openxmlformats.org/spreadsheetml/2006/main" count="10349" uniqueCount="5154">
  <si>
    <t>Company Name</t>
  </si>
  <si>
    <t>Display Name</t>
  </si>
  <si>
    <t>Type</t>
  </si>
  <si>
    <t>Service Delivery Method</t>
  </si>
  <si>
    <t>Classes Offered</t>
  </si>
  <si>
    <t>Services Offered</t>
  </si>
  <si>
    <t>Grades</t>
  </si>
  <si>
    <t>Subject</t>
  </si>
  <si>
    <t>Tutor Rate Type</t>
  </si>
  <si>
    <t>Tutoring Rates Range</t>
  </si>
  <si>
    <t>Address</t>
  </si>
  <si>
    <t>City</t>
  </si>
  <si>
    <t>State</t>
  </si>
  <si>
    <t>Zip</t>
  </si>
  <si>
    <t>Website</t>
  </si>
  <si>
    <t>Phone Number</t>
  </si>
  <si>
    <t>Ready to Receive Payments</t>
  </si>
  <si>
    <t>Email</t>
  </si>
  <si>
    <t>Services Description</t>
  </si>
  <si>
    <t>Business Address Location</t>
  </si>
  <si>
    <t>In-Person Service Address</t>
  </si>
  <si>
    <t>In-Person Service Location</t>
  </si>
  <si>
    <t>Category</t>
  </si>
  <si>
    <t># Approved</t>
  </si>
  <si>
    <t># Ready to Receive</t>
  </si>
  <si>
    <t>1001155026 Ontario Ltd. Operating As Threads Of Discovery</t>
  </si>
  <si>
    <t>Threads of Discovery</t>
  </si>
  <si>
    <t>Textbooks, Curriculum or Educational Items (vendors who sell only these items)</t>
  </si>
  <si>
    <t>20 15Th Ave South #1023</t>
  </si>
  <si>
    <t>St Cloud</t>
  </si>
  <si>
    <t>MN</t>
  </si>
  <si>
    <t>Do Not Have A Website</t>
  </si>
  <si>
    <t>(204) 232-4188</t>
  </si>
  <si>
    <t>Yes</t>
  </si>
  <si>
    <t>hello@threadsofdiscovery.org</t>
  </si>
  <si>
    <t>Secular, Family Style Homeschool Curriculum</t>
  </si>
  <si>
    <t>Textbooks, Curriculum or Educational Items</t>
  </si>
  <si>
    <t>36 University Act Prep</t>
  </si>
  <si>
    <t>36 University ACT Prep</t>
  </si>
  <si>
    <t>Individual Class Provider</t>
  </si>
  <si>
    <t>Online</t>
  </si>
  <si>
    <t>49 Hickory Hill Ln</t>
  </si>
  <si>
    <t>Ringgold</t>
  </si>
  <si>
    <t>GA</t>
  </si>
  <si>
    <t>https://36university.com</t>
  </si>
  <si>
    <t>(423) 405-4368</t>
  </si>
  <si>
    <t>team.36u@gmail.com</t>
  </si>
  <si>
    <t>Educational Therapies</t>
  </si>
  <si>
    <t>3D Learning Experts</t>
  </si>
  <si>
    <t>Tutoring (in-person or online, Bachelor's Degree required)</t>
  </si>
  <si>
    <t>10th Grade
11th Grade
12th Grade
1st Grade
2nd Grade
3rd Grade
4th Grade
5th Grade
6th Grade
7th Grade
8th Grade
9th Grade</t>
  </si>
  <si>
    <t>English/Grammar/Reading
Math</t>
  </si>
  <si>
    <t>Hourly</t>
  </si>
  <si>
    <t>360 East 1St St, 431</t>
  </si>
  <si>
    <t>Tustin</t>
  </si>
  <si>
    <t>CA</t>
  </si>
  <si>
    <t>www.3dlearningexperts.com/</t>
  </si>
  <si>
    <t>(888) 678-2482</t>
  </si>
  <si>
    <t>hello@3dlearningexperts.com</t>
  </si>
  <si>
    <t>Tutoring</t>
  </si>
  <si>
    <t>42 Development Llc</t>
  </si>
  <si>
    <t>42 Electronics</t>
  </si>
  <si>
    <t>13200 Strickland Road, Suite 114-143</t>
  </si>
  <si>
    <t>Raleigh</t>
  </si>
  <si>
    <t>NC</t>
  </si>
  <si>
    <t>(919) 229-9775</t>
  </si>
  <si>
    <t>support@42electronics.com</t>
  </si>
  <si>
    <t>Online science courses teaching electronics, coding, and robotics. Self-paced, open-and-go curriculum focused on in-depth understanding of constructing electronic circuits, writing code, and building robots. Courses include video and written instruction, check point quizzes, and structured activities to reinforce learned skills. All courses come with a kit of high-quality electronic components for completing activities. Suitable for grades 9-12.</t>
  </si>
  <si>
    <t>Public School District</t>
  </si>
  <si>
    <t>A Gentle Feast</t>
  </si>
  <si>
    <t>408 Cabin Drive</t>
  </si>
  <si>
    <t>Irmo</t>
  </si>
  <si>
    <t>SC</t>
  </si>
  <si>
    <t>http://www.agentlefeast.com</t>
  </si>
  <si>
    <t>(803) 446-7626</t>
  </si>
  <si>
    <t>admin@agentlefeast.com</t>
  </si>
  <si>
    <t>A Plus Publishing</t>
  </si>
  <si>
    <t>Homeschool Complete</t>
  </si>
  <si>
    <t>7365 Sw 38Th St Suite 206</t>
  </si>
  <si>
    <t>Ocala</t>
  </si>
  <si>
    <t>FL</t>
  </si>
  <si>
    <t>(352) 450-3498</t>
  </si>
  <si>
    <t>schoolchoice@homeschoolcomplete.com</t>
  </si>
  <si>
    <t>Homeschool Complete is a parent-recommended, all-in-one program that integrates all subject areas within fully planned lessons. The curriculum design eliminates the need to write any lesson plans or create any activities. Use the unique, literature-based, unit-study curriculum to create an enjoyable, interactive learning experience that promotes strong academics and achieves lasting success. Challenge your child using the engaging lesson plans that incorporate language arts, math, social studies, science, physical development, fitness, art, music, character development, and Bible (faith-based program) all within one teacher’s manual. An excellent option for new or experienced homeschoolers, the complete program provides the tools you need to achieve your desired educational goals.</t>
  </si>
  <si>
    <t>Uniform Vendor</t>
  </si>
  <si>
    <t>A Reason For</t>
  </si>
  <si>
    <t>200 S Washington St</t>
  </si>
  <si>
    <t>Siloam Springs</t>
  </si>
  <si>
    <t>AR</t>
  </si>
  <si>
    <t>www.areasonfor.com</t>
  </si>
  <si>
    <t>(479) 790-6630</t>
  </si>
  <si>
    <t>No</t>
  </si>
  <si>
    <t>nick@areasonfor.com</t>
  </si>
  <si>
    <t>Student Exams, Certifications or Assessments</t>
  </si>
  <si>
    <t>A Traveling Teacher</t>
  </si>
  <si>
    <t>10th Grade
11th Grade
12th Grade
1st Grade
2nd Grade
3rd Grade
4th Grade
5th Grade
6th Grade
7th Grade
8th Grade
9th Grade
Kindergarten</t>
  </si>
  <si>
    <t>English/Grammar/Reading
Math
Science
Social Studies</t>
  </si>
  <si>
    <t>$99 per hour for all tutoring and prep</t>
  </si>
  <si>
    <t>401 Ne 2Nd St Apt 1001</t>
  </si>
  <si>
    <t>Fort Lauderdale</t>
  </si>
  <si>
    <t>www.atravelingteacher.com</t>
  </si>
  <si>
    <t>(617) 331-5568</t>
  </si>
  <si>
    <t>peter@atravelingteacher.com</t>
  </si>
  <si>
    <t>Computer Hardware or Technological Devices</t>
  </si>
  <si>
    <t>Abbeville County School District</t>
  </si>
  <si>
    <t>Independent School (in-person)</t>
  </si>
  <si>
    <t>400 Greenville Street</t>
  </si>
  <si>
    <t>Abbeville</t>
  </si>
  <si>
    <t>www.acsdsc.org</t>
  </si>
  <si>
    <t>(864) 366-5427</t>
  </si>
  <si>
    <t>wacann@acsdsc.org</t>
  </si>
  <si>
    <t>Charter School</t>
  </si>
  <si>
    <t>Abiding Peace Academy</t>
  </si>
  <si>
    <t>1st Grade
2nd Grade
3rd Grade
4th Grade
5th Grade
6th Grade
7th Grade
8th Grade
Kindergarten</t>
  </si>
  <si>
    <t>401 Batesville Road</t>
  </si>
  <si>
    <t>Simpsonville</t>
  </si>
  <si>
    <t>https://www.apacademysc.org/</t>
  </si>
  <si>
    <t>(920) 285-8645</t>
  </si>
  <si>
    <t>ianpaulsen@apacademysc.org</t>
  </si>
  <si>
    <t>Transportation Provider</t>
  </si>
  <si>
    <t>Able Influence SC</t>
  </si>
  <si>
    <t>$30-75</t>
  </si>
  <si>
    <t>PO Box 2578</t>
  </si>
  <si>
    <t>Orangeburg</t>
  </si>
  <si>
    <t>www.ableinteractions.wixsite.com/tutoring</t>
  </si>
  <si>
    <t>(803) 216-5411</t>
  </si>
  <si>
    <t>Theableinfluence@gmail.com</t>
  </si>
  <si>
    <t>Educational Consultant</t>
  </si>
  <si>
    <t>Abner Montessori School</t>
  </si>
  <si>
    <t>K-12 Independent School (in-person, located in South Carolina)</t>
  </si>
  <si>
    <t>1st Grade
2nd Grade
3rd Grade
4th Grade
5th Grade
6th Grade
Kindergarten</t>
  </si>
  <si>
    <t>432 East Boundary Street</t>
  </si>
  <si>
    <t>Chapin</t>
  </si>
  <si>
    <t>www.abnermontessori.com</t>
  </si>
  <si>
    <t>(803) 345-9428</t>
  </si>
  <si>
    <t>office@abnermontessori.com</t>
  </si>
  <si>
    <t>Independent School</t>
  </si>
  <si>
    <t>Abp Tutoring</t>
  </si>
  <si>
    <t>ABP Tutoring</t>
  </si>
  <si>
    <t>Subscription</t>
  </si>
  <si>
    <t>125-250</t>
  </si>
  <si>
    <t>285 Hodges Rd.</t>
  </si>
  <si>
    <t>Kingstree</t>
  </si>
  <si>
    <t>(843) 401-9197</t>
  </si>
  <si>
    <t>beehivee1@yahoo.com</t>
  </si>
  <si>
    <t>Grand Total</t>
  </si>
  <si>
    <t>Abundant Life Christian School</t>
  </si>
  <si>
    <t>630 Farrs Bridge Rd</t>
  </si>
  <si>
    <t>Greenville</t>
  </si>
  <si>
    <t>www.abundantlife-gvl.cc/alcschool</t>
  </si>
  <si>
    <t>(864) 246-1055</t>
  </si>
  <si>
    <t>alchristian.school@gmail.com</t>
  </si>
  <si>
    <t>Aca Of Charleston</t>
  </si>
  <si>
    <t>ACA of Charleston</t>
  </si>
  <si>
    <t>2518 Savannah Hwy</t>
  </si>
  <si>
    <t>Charleston</t>
  </si>
  <si>
    <t>(850) 207-5867</t>
  </si>
  <si>
    <t>asteinhauser@carolinasda.org</t>
  </si>
  <si>
    <t>Academy At El-Shaddai</t>
  </si>
  <si>
    <t>1st Grade
Kindergarten</t>
  </si>
  <si>
    <t>4708 Durant Ave</t>
  </si>
  <si>
    <t>North Charleston</t>
  </si>
  <si>
    <t>www.esmbc.net/the_academy_at_el-shaddai</t>
  </si>
  <si>
    <t>(843) 225-2337</t>
  </si>
  <si>
    <t>academyatelshaddai2012@gmai.com</t>
  </si>
  <si>
    <t>Accomplished Kids - Reading Intervention</t>
  </si>
  <si>
    <t>2nd Grade
3rd Grade
4th Grade
5th Grade
6th Grade</t>
  </si>
  <si>
    <t>English/Grammar/Reading</t>
  </si>
  <si>
    <t>$148-560</t>
  </si>
  <si>
    <t>24285 Katy Fwy Ste 300/179</t>
  </si>
  <si>
    <t>Katy</t>
  </si>
  <si>
    <t>TEXAS</t>
  </si>
  <si>
    <t>https://accomplishedkids.com/</t>
  </si>
  <si>
    <t>(346) 678-4600</t>
  </si>
  <si>
    <t>support@accomplishedkids.com</t>
  </si>
  <si>
    <t>Activate Academy</t>
  </si>
  <si>
    <t>1246 Bacons Bridge Road</t>
  </si>
  <si>
    <t>Summerville</t>
  </si>
  <si>
    <t>https://www.activateacademy.org/</t>
  </si>
  <si>
    <t>(843) 405-7538</t>
  </si>
  <si>
    <t>jgeddis@activateacademy.org</t>
  </si>
  <si>
    <t>Acton Academy Greenville</t>
  </si>
  <si>
    <t>1st Grade
2nd Grade
3rd Grade
4th Grade
5th Grade
Kindergarten</t>
  </si>
  <si>
    <t>$595-895/month</t>
  </si>
  <si>
    <t>2258 Woodruff Rd</t>
  </si>
  <si>
    <t>www.actongreenville.com</t>
  </si>
  <si>
    <t>(864) 214-4337</t>
  </si>
  <si>
    <t>carrie@actongreenville.com</t>
  </si>
  <si>
    <t>Actual Reading Llc</t>
  </si>
  <si>
    <t>Actual Reading LLC</t>
  </si>
  <si>
    <t>40 Plaza Way Ste 8 Pmb 1022</t>
  </si>
  <si>
    <t>Mountain Home</t>
  </si>
  <si>
    <t>ARKANSAS</t>
  </si>
  <si>
    <t>actualreading.com</t>
  </si>
  <si>
    <t>(417) 860-4220</t>
  </si>
  <si>
    <t>info@actualreading.com</t>
  </si>
  <si>
    <t>Addlestone Hebrew Academy</t>
  </si>
  <si>
    <t>In-person</t>
  </si>
  <si>
    <t>1675 Raoul Wallenberg Blvd</t>
  </si>
  <si>
    <t>(843) 571-1105</t>
  </si>
  <si>
    <t>accounting@addlestone.org</t>
  </si>
  <si>
    <t>We are a Jewish private school serving students K-8th grade</t>
  </si>
  <si>
    <t>Affordable Homeschool Testing Services Llc</t>
  </si>
  <si>
    <t>Homeschool Boss</t>
  </si>
  <si>
    <t>Student Exams, Certifications or Assessments (vendors who provide these examinations)</t>
  </si>
  <si>
    <t>2801 Hennepin Ave S, Ste 231</t>
  </si>
  <si>
    <t>Minneapolis</t>
  </si>
  <si>
    <t>(612) 430-6652</t>
  </si>
  <si>
    <t>ellen@homeschoolboss.com</t>
  </si>
  <si>
    <t>Agape Learning Resource Academy</t>
  </si>
  <si>
    <t>10th Grade
12th Grade
1st Grade
2nd Grade
3rd Grade
4th Grade
5th Grade
6th Grade
7th Grade
8th Grade
9th Grade
Kindergarten</t>
  </si>
  <si>
    <t>42 Keans Neck Road</t>
  </si>
  <si>
    <t>Lobeco</t>
  </si>
  <si>
    <t>https://agapechristianacademysc.com/</t>
  </si>
  <si>
    <t>(843) 846-4835</t>
  </si>
  <si>
    <t>matthewj@agapechristianacademysc.com</t>
  </si>
  <si>
    <t>Age Of Learning, Inc.</t>
  </si>
  <si>
    <t>Age of Learning - ABCmouse</t>
  </si>
  <si>
    <t>101 N. Brand Blvd., Suite 700</t>
  </si>
  <si>
    <t>Glendale</t>
  </si>
  <si>
    <t>(818) 246-2223</t>
  </si>
  <si>
    <t>K12Ops@aofl.com</t>
  </si>
  <si>
    <t>Ahp Consulting</t>
  </si>
  <si>
    <t>AHP Consulting</t>
  </si>
  <si>
    <t>3929 Airport Blvd. Bldg. 2 Ste. 300</t>
  </si>
  <si>
    <t>Mobile</t>
  </si>
  <si>
    <t>AL</t>
  </si>
  <si>
    <t>(251) 216-8078</t>
  </si>
  <si>
    <t>admin@ahpcbiz.com</t>
  </si>
  <si>
    <t>Algebra And Beyond</t>
  </si>
  <si>
    <t>Algebra and Beyond</t>
  </si>
  <si>
    <t>16933 S. Ottawa Dr</t>
  </si>
  <si>
    <t>Lockport</t>
  </si>
  <si>
    <t>IL</t>
  </si>
  <si>
    <t>506 8759 0569</t>
  </si>
  <si>
    <t>tyra@algebra-and-beyond.com</t>
  </si>
  <si>
    <t>Math Curriculum Resources (projects, games, lessons, assessments, activities, etc.) for grades 3rd-12th - Digital Downloads Only</t>
  </si>
  <si>
    <t>Alisha Collins</t>
  </si>
  <si>
    <t>1st Grade
2nd Grade
Kindergarten</t>
  </si>
  <si>
    <t>136 Black Harbor Drive</t>
  </si>
  <si>
    <t>Conway</t>
  </si>
  <si>
    <t>(205) 919-1654</t>
  </si>
  <si>
    <t>alishacollins326@gmail.com</t>
  </si>
  <si>
    <t>Alitalia Kirksey | Learning Re-Engineered</t>
  </si>
  <si>
    <t>1320 Central Blvd Suite 200</t>
  </si>
  <si>
    <t>Fredericksburg</t>
  </si>
  <si>
    <t>VA</t>
  </si>
  <si>
    <t>www.onlinereadingandwritingtutor.com</t>
  </si>
  <si>
    <t>(540) 919-1284</t>
  </si>
  <si>
    <t>admin@onlinereadingandwritingtutor.com</t>
  </si>
  <si>
    <t>Aliza'S Tutoring Academy</t>
  </si>
  <si>
    <t>Aliza Walas</t>
  </si>
  <si>
    <t>5868 Bur Oak Drive</t>
  </si>
  <si>
    <t>Hoffman Estates</t>
  </si>
  <si>
    <t>(630) 607-4755</t>
  </si>
  <si>
    <t>alizastutoringacademy@gmail.com</t>
  </si>
  <si>
    <t>All About Learning Press, Inc.</t>
  </si>
  <si>
    <t>615 Commerce Loop</t>
  </si>
  <si>
    <t>Eagle River</t>
  </si>
  <si>
    <t>WI</t>
  </si>
  <si>
    <t>www.allaboutlearningpress.com/</t>
  </si>
  <si>
    <t>(715) 477-1976</t>
  </si>
  <si>
    <t>office@allaboutlearningpress.com</t>
  </si>
  <si>
    <t>All Around Music Llc</t>
  </si>
  <si>
    <t>All Around Music</t>
  </si>
  <si>
    <t>10th Grade
11th Grade
12th Grade
2nd Grade
3rd Grade
4th Grade
5th Grade
6th Grade
7th Grade
8th Grade
9th Grade</t>
  </si>
  <si>
    <t>Music</t>
  </si>
  <si>
    <t>$70 – $71</t>
  </si>
  <si>
    <t>6580 Monona Drive #1086</t>
  </si>
  <si>
    <t>Monona</t>
  </si>
  <si>
    <t>(949) 229-2795</t>
  </si>
  <si>
    <t>contact@allaorundmusic.us</t>
  </si>
  <si>
    <t>All Good Books Llc</t>
  </si>
  <si>
    <t>All Good Books</t>
  </si>
  <si>
    <t>734 Harden Street</t>
  </si>
  <si>
    <t>Columbia</t>
  </si>
  <si>
    <t>(803) 205-4139</t>
  </si>
  <si>
    <t>info@allgoodbooks.com</t>
  </si>
  <si>
    <t>Bookstore - we sell all variety of new books in hardcover and paperback, and we can special order any book currently in print and have available for pickup in downtown Columbia or mail to your home for an additional charge (Note: reading books only; we do not sell textbooks)</t>
  </si>
  <si>
    <t>All Saints Classical Christian School</t>
  </si>
  <si>
    <t>1st Grade
2nd Grade
3rd Grade
Kindergarten</t>
  </si>
  <si>
    <t>3560 Kings River Road</t>
  </si>
  <si>
    <t>Pawleys Island</t>
  </si>
  <si>
    <t>www.allsaintspawleys.org/school</t>
  </si>
  <si>
    <t>(843) 237-8524</t>
  </si>
  <si>
    <t>kristen@allsaintspawleys.org</t>
  </si>
  <si>
    <t>All Saints' Episcopal Day School</t>
  </si>
  <si>
    <t>1425 Cherokee Road</t>
  </si>
  <si>
    <t>Florence</t>
  </si>
  <si>
    <t>(843) 662-8134</t>
  </si>
  <si>
    <t>epowell@aseds.com</t>
  </si>
  <si>
    <t>Allume Custom Education</t>
  </si>
  <si>
    <t>English/Grammar/Reading
Foreign Language
Math
Science
Social Studies</t>
  </si>
  <si>
    <t>50 - 120</t>
  </si>
  <si>
    <t>5157 Armina Place</t>
  </si>
  <si>
    <t>Fort Pierce</t>
  </si>
  <si>
    <t>www.allumecustomed.com</t>
  </si>
  <si>
    <t>(703) 946-5450</t>
  </si>
  <si>
    <t>lablankenship@allumecustomed.com</t>
  </si>
  <si>
    <t>Alpha Omega Publications</t>
  </si>
  <si>
    <t>804 N 2nd Ave E</t>
  </si>
  <si>
    <t>Rock Rapids</t>
  </si>
  <si>
    <t>IA</t>
  </si>
  <si>
    <t>www.aop.com/</t>
  </si>
  <si>
    <t>(800) 523-0988</t>
  </si>
  <si>
    <t>melanie.zanger@edgenuity.com</t>
  </si>
  <si>
    <t>Always Reading, LLC</t>
  </si>
  <si>
    <t>$60-$80</t>
  </si>
  <si>
    <t>1158 Webber Way</t>
  </si>
  <si>
    <t>Spartanburg</t>
  </si>
  <si>
    <t>(864) 804-0134</t>
  </si>
  <si>
    <t>alwaysreadingllc@gmail.com</t>
  </si>
  <si>
    <t>Amen Always Community Academy</t>
  </si>
  <si>
    <t>21 Roseborough Road</t>
  </si>
  <si>
    <t>Lugoff</t>
  </si>
  <si>
    <t>https://amenalwaysca.org</t>
  </si>
  <si>
    <t>(803) 871-3418</t>
  </si>
  <si>
    <t>info@amenalwaysca.org</t>
  </si>
  <si>
    <t>Amruby Llc</t>
  </si>
  <si>
    <t>Presidents For Kids</t>
  </si>
  <si>
    <t>31 Brewster Rd</t>
  </si>
  <si>
    <t>Sudbury</t>
  </si>
  <si>
    <t>MA</t>
  </si>
  <si>
    <t>(617) 413-1513</t>
  </si>
  <si>
    <t>dan@presidentsforkids.com</t>
  </si>
  <si>
    <t>Anchored Oak Adventure Farm Llc</t>
  </si>
  <si>
    <t>Anchored Oak Farm Microschool</t>
  </si>
  <si>
    <t>5693 Locust Hill Road</t>
  </si>
  <si>
    <t>Travelers Rest</t>
  </si>
  <si>
    <t>(864) 816-7700</t>
  </si>
  <si>
    <t>admin@anchoredoakfarm.com</t>
  </si>
  <si>
    <t>Anchored Reading Llc</t>
  </si>
  <si>
    <t>Anchored Reading LLC</t>
  </si>
  <si>
    <t>$350-$700</t>
  </si>
  <si>
    <t>97 Fillmore Blvd</t>
  </si>
  <si>
    <t>Rochester</t>
  </si>
  <si>
    <t>NH</t>
  </si>
  <si>
    <t>(603) 714-9923</t>
  </si>
  <si>
    <t>contact@anchoredreading.com</t>
  </si>
  <si>
    <t>Anderson Christian School</t>
  </si>
  <si>
    <t>3902 Liberty Highway</t>
  </si>
  <si>
    <t>Anderson</t>
  </si>
  <si>
    <t>www.andersonchristian.com</t>
  </si>
  <si>
    <t>(864) 224-7309</t>
  </si>
  <si>
    <t>joehulsey@andersonchristian.net</t>
  </si>
  <si>
    <t>Anderson One</t>
  </si>
  <si>
    <t>801 N Hamilton St; PO Box 99</t>
  </si>
  <si>
    <t>Williamston</t>
  </si>
  <si>
    <t>www.anderson1.org</t>
  </si>
  <si>
    <t>(864) 847-7344</t>
  </si>
  <si>
    <t>shealyc@apps.anderson1.org</t>
  </si>
  <si>
    <t>Anderson School District 5</t>
  </si>
  <si>
    <t>102 North Main Street</t>
  </si>
  <si>
    <t>www.anderson5.net</t>
  </si>
  <si>
    <t>(864) 260-5000</t>
  </si>
  <si>
    <t>amyheard@anderson5.net</t>
  </si>
  <si>
    <t>Anderson School District Five</t>
  </si>
  <si>
    <t>400 Pearman Dairy Road</t>
  </si>
  <si>
    <t>Anderson School District One</t>
  </si>
  <si>
    <t>thomast@apps.anderson1.org</t>
  </si>
  <si>
    <t>Anderson School District Three</t>
  </si>
  <si>
    <t>335 West Front Street, PO Box 118</t>
  </si>
  <si>
    <t>Iva</t>
  </si>
  <si>
    <t>www.anderson3.k12.sc.us/</t>
  </si>
  <si>
    <t>(864) 348-2109</t>
  </si>
  <si>
    <t>moorem@acsd3.org</t>
  </si>
  <si>
    <t>Andres Christopher Villon</t>
  </si>
  <si>
    <t>AndysARTtitude</t>
  </si>
  <si>
    <t>411 Fairview Drive</t>
  </si>
  <si>
    <t>(864) 326-6280</t>
  </si>
  <si>
    <t>andycvillonart@gmail.com</t>
  </si>
  <si>
    <t>Andrew Jackson Academy</t>
  </si>
  <si>
    <t>Po Box 98</t>
  </si>
  <si>
    <t>Ehrhardt</t>
  </si>
  <si>
    <t>www.andrewjacksonacademy.org</t>
  </si>
  <si>
    <t>(803) 245-4810</t>
  </si>
  <si>
    <t>gillhackney@andrewjackson.school</t>
  </si>
  <si>
    <t>Angwin Academy</t>
  </si>
  <si>
    <t>60-75</t>
  </si>
  <si>
    <t>5001 North Kings Highway, Suite 210</t>
  </si>
  <si>
    <t>Myrtle Beach</t>
  </si>
  <si>
    <t>www.angwinacademy.com</t>
  </si>
  <si>
    <t>(843) 213-1666</t>
  </si>
  <si>
    <t>angwinacademy@gmail.com</t>
  </si>
  <si>
    <t>Anoor Academy</t>
  </si>
  <si>
    <t>1st Grade
2nd Grade
3rd Grade
4th Grade
5th Grade
6th Grade
7th Grade
8th Grade</t>
  </si>
  <si>
    <t>4328 Waccamaw Blvd</t>
  </si>
  <si>
    <t>(843) 443-5435</t>
  </si>
  <si>
    <t>Anooracademy@gmail.com</t>
  </si>
  <si>
    <t>Apex Learning Virtual School</t>
  </si>
  <si>
    <t>5600 West 83Rd Street, Suite 300 - 8200 Tower</t>
  </si>
  <si>
    <t>Bloomington</t>
  </si>
  <si>
    <t>https://www.apexlearningvs.com/catalog</t>
  </si>
  <si>
    <t>(855) 550-2547</t>
  </si>
  <si>
    <t>apexlearningapplications@edmentum.com</t>
  </si>
  <si>
    <t>Apologia</t>
  </si>
  <si>
    <t>P.O. Box 896844</t>
  </si>
  <si>
    <t>Charlotte</t>
  </si>
  <si>
    <t>www.apologia.com</t>
  </si>
  <si>
    <t>(765) 608-3280</t>
  </si>
  <si>
    <t>classwallet@apologia.com</t>
  </si>
  <si>
    <t>Arna Llc</t>
  </si>
  <si>
    <t>MATHNASIUM OF IRMO</t>
  </si>
  <si>
    <t>Math</t>
  </si>
  <si>
    <t>$300 - $450</t>
  </si>
  <si>
    <t>2750 North Lake Dr, Suite #100</t>
  </si>
  <si>
    <t>(803) 992-8536</t>
  </si>
  <si>
    <t>irmo@mathansium.com</t>
  </si>
  <si>
    <t>Art Myrtle Beach Llc</t>
  </si>
  <si>
    <t>Rebecca Z Artist Studio Gallery</t>
  </si>
  <si>
    <t>Both</t>
  </si>
  <si>
    <t>Rebecca Z Artist Studio Gallery 9713 N Kings Hwy Ste 207</t>
  </si>
  <si>
    <t>(843) 450-2307</t>
  </si>
  <si>
    <t>rebecca@rebeccazartist.com</t>
  </si>
  <si>
    <t>Art classes</t>
  </si>
  <si>
    <t>Art Of Problem Solving</t>
  </si>
  <si>
    <t>Art of Problem Solving</t>
  </si>
  <si>
    <t>15330 Avenue Of Science</t>
  </si>
  <si>
    <t>San Diego</t>
  </si>
  <si>
    <t>www.artofproblemsolving.com</t>
  </si>
  <si>
    <t>(858) 675-4555</t>
  </si>
  <si>
    <t>purchaseorders@artofproblemsolving.com</t>
  </si>
  <si>
    <t>Artistic Pursuits Inc.</t>
  </si>
  <si>
    <t>2626 East 109Th Ave.</t>
  </si>
  <si>
    <t>Northglenn</t>
  </si>
  <si>
    <t>CO</t>
  </si>
  <si>
    <t>(720) 935-7761</t>
  </si>
  <si>
    <t>alltheanswers@artisticpursuits.com</t>
  </si>
  <si>
    <t>Ash Service</t>
  </si>
  <si>
    <t>Now We're Talking Therapy Services</t>
  </si>
  <si>
    <t>Educational Therapies or Services for Students with Disabilities (vendors who provide Speech, Physical, Occupational Therapies, Vision Therapy and ABA Therapy. No other therapies are approved at this time. Valid license required.)</t>
  </si>
  <si>
    <t>3 Wildlife View</t>
  </si>
  <si>
    <t>Hilton Head Island</t>
  </si>
  <si>
    <t>(843) 837-2080</t>
  </si>
  <si>
    <t>ashley@nwt-therapy.com</t>
  </si>
  <si>
    <t>Aspire Learning Academy Llc</t>
  </si>
  <si>
    <t>Aspire Learning Academy LLC</t>
  </si>
  <si>
    <t>13423 Blanco Rd, Unit #3187</t>
  </si>
  <si>
    <t>San Antonio</t>
  </si>
  <si>
    <t>TX</t>
  </si>
  <si>
    <t>(815) 516-9001</t>
  </si>
  <si>
    <t>trevinoaspirela@gmail.com</t>
  </si>
  <si>
    <t>As-Sabeel Academy Of Greenville</t>
  </si>
  <si>
    <t>As-Sabeel Academy of Greenville</t>
  </si>
  <si>
    <t>1601 Clement Rd</t>
  </si>
  <si>
    <t>Greer</t>
  </si>
  <si>
    <t>www.sabeelacademy.com</t>
  </si>
  <si>
    <t>(864) 674-7456</t>
  </si>
  <si>
    <t>president@sabeelacademy.com</t>
  </si>
  <si>
    <t>Asys, Inc</t>
  </si>
  <si>
    <t>A B C Science</t>
  </si>
  <si>
    <t>651 N Broad St, Suite 206</t>
  </si>
  <si>
    <t>Middletown</t>
  </si>
  <si>
    <t>DE</t>
  </si>
  <si>
    <t>(213) 260-4430</t>
  </si>
  <si>
    <t>hello@theabcscience.com</t>
  </si>
  <si>
    <t>Ats-Kids</t>
  </si>
  <si>
    <t>ATS-Kids</t>
  </si>
  <si>
    <t>48 Brookfield Oaks Dr Suite A</t>
  </si>
  <si>
    <t>(864) 520-8910</t>
  </si>
  <si>
    <t>aubree@ats-kids.com</t>
  </si>
  <si>
    <t>ATS Kids provides Occupational and Physical Therapy out of three locations in the upstate. Providing the highest-quality pediatric therapy services that are tailored to your child's specific strengths, needs and interests. ?At ATS Kids, we are dedicated to exemplifying the values of patient-centered care through a solution-driven, relationship based approach rooted in respect, innovation, compassion, and teamwork. Our goal is to partner with patients and their families to address your child’s unique needs. We believe in the power of relationships and are committed to understanding your child's personality, nervous system capacities, and special role within your family.</t>
  </si>
  <si>
    <t>Audri J'S Llc</t>
  </si>
  <si>
    <t>LSC Swagg Co</t>
  </si>
  <si>
    <t>465 Rast Street</t>
  </si>
  <si>
    <t>Sumter</t>
  </si>
  <si>
    <t>(803) 464-2360</t>
  </si>
  <si>
    <t>audrijs@yahoo.com</t>
  </si>
  <si>
    <t>We provide school uniforms and spirit gear, ie., tops, pants, shorts, skirts, outerwear, hats</t>
  </si>
  <si>
    <t>Auriel'S Light</t>
  </si>
  <si>
    <t>Auriel's Light/Seasons of Seven Flex/Waldorf Essentials</t>
  </si>
  <si>
    <t>1015 Atlantic Blvd #494</t>
  </si>
  <si>
    <t>Atlantic Beach</t>
  </si>
  <si>
    <t>(208) 403-5616</t>
  </si>
  <si>
    <t>melisa@waldorfessentials.com</t>
  </si>
  <si>
    <t>Awesomenicity</t>
  </si>
  <si>
    <t>Lakeside Circle</t>
  </si>
  <si>
    <t>Cumming</t>
  </si>
  <si>
    <t>(404) 200-8297</t>
  </si>
  <si>
    <t>hannah@awesomenicity.com</t>
  </si>
  <si>
    <t>Axislearning</t>
  </si>
  <si>
    <t>AxisLearning</t>
  </si>
  <si>
    <t>10th Grade
11th Grade
12th Grade
6th Grade
7th Grade
8th Grade
9th Grade</t>
  </si>
  <si>
    <t>3625 Ashley Phosphate Rd</t>
  </si>
  <si>
    <t>(917) 621-7639</t>
  </si>
  <si>
    <t>support@axislearning.net</t>
  </si>
  <si>
    <t>Educational services including personalized tutoring, academic intervention, and instructional support for middle and high school students, with a focus on mathematics and student achievement.</t>
  </si>
  <si>
    <t>Bamberg County School District</t>
  </si>
  <si>
    <t>62 Holly Ave.</t>
  </si>
  <si>
    <t>Denmark</t>
  </si>
  <si>
    <t>(803) 245-6648</t>
  </si>
  <si>
    <t>dfurr@bambergschools.org</t>
  </si>
  <si>
    <t>Bardin Behavioral Health Llc</t>
  </si>
  <si>
    <t>Bardin Behavioral Health LLC</t>
  </si>
  <si>
    <t>3401 Colonial Dr</t>
  </si>
  <si>
    <t>https://bardinbehavioralhealth.com</t>
  </si>
  <si>
    <t>(803) 394-5619</t>
  </si>
  <si>
    <t>info@bbhaba.com</t>
  </si>
  <si>
    <t>Barnwell Christian School</t>
  </si>
  <si>
    <t>5675 Sc Hwy 70</t>
  </si>
  <si>
    <t>Blackville</t>
  </si>
  <si>
    <t>(803) 259-2100</t>
  </si>
  <si>
    <t>admin@barnwellchristianschool.com</t>
  </si>
  <si>
    <t>Be Education Llc</t>
  </si>
  <si>
    <t>BE Education</t>
  </si>
  <si>
    <t>10th Grade
11th Grade
12th Grade
5th Grade
6th Grade
7th Grade
8th Grade
9th Grade</t>
  </si>
  <si>
    <t>Social Studies</t>
  </si>
  <si>
    <t>1163 Merion Drive</t>
  </si>
  <si>
    <t>Calera</t>
  </si>
  <si>
    <t>(205) 422-1748</t>
  </si>
  <si>
    <t>beeducationllc@gmail.com</t>
  </si>
  <si>
    <t>Beacon Learning</t>
  </si>
  <si>
    <t>1671 Belle Isle Avenue, Suite 125</t>
  </si>
  <si>
    <t>Mount Pleasant</t>
  </si>
  <si>
    <t>www.beacon-learning.info/</t>
  </si>
  <si>
    <t>(843) 969-2270</t>
  </si>
  <si>
    <t>admin@beacon-learning.info</t>
  </si>
  <si>
    <t>Beakerz Llc</t>
  </si>
  <si>
    <t>Beakerz Science</t>
  </si>
  <si>
    <t>Po Box 455</t>
  </si>
  <si>
    <t>Nevada</t>
  </si>
  <si>
    <t>(208) 505-4085</t>
  </si>
  <si>
    <t>rebecca.fisher@beakerzscience.com</t>
  </si>
  <si>
    <t>Beaufort Academy Inc.</t>
  </si>
  <si>
    <t>240 Sams Point Road</t>
  </si>
  <si>
    <t>Beaufort</t>
  </si>
  <si>
    <t>www.beaufortacademy.org</t>
  </si>
  <si>
    <t>(843) 524-3393</t>
  </si>
  <si>
    <t>tdolin@beaufortacademy.org</t>
  </si>
  <si>
    <t>Beaufort Christian School</t>
  </si>
  <si>
    <t>378 Parris Island Gateway</t>
  </si>
  <si>
    <t>www.beaufortchristianschool.org</t>
  </si>
  <si>
    <t>(843) 525-0635</t>
  </si>
  <si>
    <t>bcschool@embarqmail.com</t>
  </si>
  <si>
    <t>Beautiful Feet Books</t>
  </si>
  <si>
    <t>8965 El Camino Real</t>
  </si>
  <si>
    <t>Atascadero</t>
  </si>
  <si>
    <t>www.bfbooks.com</t>
  </si>
  <si>
    <t>(800) 889-1978</t>
  </si>
  <si>
    <t>orders@bfbooks.com</t>
  </si>
  <si>
    <t>Beautiful Minds Learning Center</t>
  </si>
  <si>
    <t>4490 Se 6Th Way</t>
  </si>
  <si>
    <t>Bushnell</t>
  </si>
  <si>
    <t>www.beautifulmindslc.com</t>
  </si>
  <si>
    <t>(352) 403-2002</t>
  </si>
  <si>
    <t>christina@beautifulmindslc.com</t>
  </si>
  <si>
    <t>Bee Tutoring</t>
  </si>
  <si>
    <t>$400-900</t>
  </si>
  <si>
    <t>303 Grant Dr</t>
  </si>
  <si>
    <t>Hardeeville</t>
  </si>
  <si>
    <t>(843) 683-1502</t>
  </si>
  <si>
    <t>Beetutor@yahoo.com</t>
  </si>
  <si>
    <t>Berea Junior Academy - Sumter</t>
  </si>
  <si>
    <t>675 South Lafayette Drive</t>
  </si>
  <si>
    <t>www.bjaschool.org</t>
  </si>
  <si>
    <t>(803) 773-6875</t>
  </si>
  <si>
    <t>gfields@bjaschool.org</t>
  </si>
  <si>
    <t>Berkeley Preparatory Academy</t>
  </si>
  <si>
    <t>Art
English
Foreign Language
Music
Science
Social Studies</t>
  </si>
  <si>
    <t>Extracurricular/Activity Fees
Individual Courses
Testing
Transportation
Uniforms</t>
  </si>
  <si>
    <t>122 Bee Tree Blvd</t>
  </si>
  <si>
    <t>(843) 804-4820</t>
  </si>
  <si>
    <t>alexandria.spry@berkeleypreparatory.org</t>
  </si>
  <si>
    <t>Best Skills Academy</t>
  </si>
  <si>
    <t>BEST Skills Academy</t>
  </si>
  <si>
    <t>6th Grade
7th Grade
8th Grade
9th Grade</t>
  </si>
  <si>
    <t>28 Bolt Street</t>
  </si>
  <si>
    <t>www.best-skills.org</t>
  </si>
  <si>
    <t>(864) 977-1285</t>
  </si>
  <si>
    <t>info@best-skills.org</t>
  </si>
  <si>
    <t>10th Grade
11th Grade
12th Grade
9th Grade</t>
  </si>
  <si>
    <t>$2500 per semester</t>
  </si>
  <si>
    <t>Bethany Christian Academy</t>
  </si>
  <si>
    <t>30 Bethany Road</t>
  </si>
  <si>
    <t>www.bethanychristianacad.org</t>
  </si>
  <si>
    <t>(864) 610-2284</t>
  </si>
  <si>
    <t>info@bethanychristianacad.org</t>
  </si>
  <si>
    <t>Beverley Furrow</t>
  </si>
  <si>
    <t>1069 Bay Shore Dr. Suite 211 C</t>
  </si>
  <si>
    <t>Rock Hill</t>
  </si>
  <si>
    <t>www.leverageeducational.com</t>
  </si>
  <si>
    <t>(704) 651-5767</t>
  </si>
  <si>
    <t>beverleyfurrow223@gmail.com</t>
  </si>
  <si>
    <t>Beyond Words Literacy</t>
  </si>
  <si>
    <t>$45-$65</t>
  </si>
  <si>
    <t>6222 Philatelic Dr</t>
  </si>
  <si>
    <t>Spring Hill</t>
  </si>
  <si>
    <t>www.beyondwordsliteracytutoring.com</t>
  </si>
  <si>
    <t>(347) 471-1876</t>
  </si>
  <si>
    <t>jheanellburnsideesc@gmail.com</t>
  </si>
  <si>
    <t>Biblingo</t>
  </si>
  <si>
    <t>Biblingo: Learn the Biblical Languages</t>
  </si>
  <si>
    <t>2019 Meadowbrook Cir</t>
  </si>
  <si>
    <t>Conyers</t>
  </si>
  <si>
    <t>(602) 730-5997</t>
  </si>
  <si>
    <t>austin@biblingo.org</t>
  </si>
  <si>
    <t>Biblioplan</t>
  </si>
  <si>
    <t>BiblioPlan</t>
  </si>
  <si>
    <t>1872 Shiloh Church Road</t>
  </si>
  <si>
    <t>Palmyra</t>
  </si>
  <si>
    <t>www.biblioplan.net</t>
  </si>
  <si>
    <t>(434) 589-4102</t>
  </si>
  <si>
    <t>biblioplan@gmail.com</t>
  </si>
  <si>
    <t>biblioplan.net</t>
  </si>
  <si>
    <t>Bishop England High School</t>
  </si>
  <si>
    <t>363 Seven Farms Drive</t>
  </si>
  <si>
    <t>www.behs.com</t>
  </si>
  <si>
    <t>(843) 849-9599</t>
  </si>
  <si>
    <t>pfinneran@behs.com</t>
  </si>
  <si>
    <t>Bju Press</t>
  </si>
  <si>
    <t>BJU Press</t>
  </si>
  <si>
    <t>1430 Wade Hampton Blvd.</t>
  </si>
  <si>
    <t>www.bjupress.com</t>
  </si>
  <si>
    <t>(866) 879-2966</t>
  </si>
  <si>
    <t>bjupar@bjupress.com</t>
  </si>
  <si>
    <t>Blackbird &amp; Company Llc</t>
  </si>
  <si>
    <t>Blackbird &amp; Company</t>
  </si>
  <si>
    <t>1354 San Marcos Ct.</t>
  </si>
  <si>
    <t>San Luis Obispo</t>
  </si>
  <si>
    <t>(310) 892-6855</t>
  </si>
  <si>
    <t>takeflight@blackbirdandcompany.com</t>
  </si>
  <si>
    <t>Blessed Sacrament Catholic School</t>
  </si>
  <si>
    <t>7 St. Teresa Drive</t>
  </si>
  <si>
    <t>www.scbss.org</t>
  </si>
  <si>
    <t>(843) 766-2126</t>
  </si>
  <si>
    <t>cking@scbss.org</t>
  </si>
  <si>
    <t>Blick Art Materials</t>
  </si>
  <si>
    <t>Po Box 1267</t>
  </si>
  <si>
    <t>Galesburg</t>
  </si>
  <si>
    <t>www.dickblick.com</t>
  </si>
  <si>
    <t>(800) 704-7744</t>
  </si>
  <si>
    <t>sales@dickblick.com</t>
  </si>
  <si>
    <t>Bob Jones Academy: Grades 6-12</t>
  </si>
  <si>
    <t>1700 Wade Hampton Blvd</t>
  </si>
  <si>
    <t>www.bobjonesacademy.net</t>
  </si>
  <si>
    <t>(864) 770-1395</t>
  </si>
  <si>
    <t>bja@bobjonesacademy.net</t>
  </si>
  <si>
    <t>Bob Jones Academy: Grades K5-5</t>
  </si>
  <si>
    <t>mwest@bobjonesacademy.net</t>
  </si>
  <si>
    <t>Bookshark</t>
  </si>
  <si>
    <t>BookShark</t>
  </si>
  <si>
    <t>8022 S Grant Way</t>
  </si>
  <si>
    <t>Littleton</t>
  </si>
  <si>
    <t>www.bookshark.com</t>
  </si>
  <si>
    <t>(866) 668-0179</t>
  </si>
  <si>
    <t>sglissmann@inquisicorp.com</t>
  </si>
  <si>
    <t>Brain Balance Lexington</t>
  </si>
  <si>
    <t>5318 Sunset Blvd Suite B</t>
  </si>
  <si>
    <t>Lexington</t>
  </si>
  <si>
    <t>www.brainbalancecenters.com/</t>
  </si>
  <si>
    <t>(937) 344-4994</t>
  </si>
  <si>
    <t>koldham@brainbalancecenters.com</t>
  </si>
  <si>
    <t>Brave Writer</t>
  </si>
  <si>
    <t>7723 Tylers Place Blvd #165</t>
  </si>
  <si>
    <t>West Chester</t>
  </si>
  <si>
    <t>OH</t>
  </si>
  <si>
    <t>www.bravewriter.com</t>
  </si>
  <si>
    <t>(513) 940-0330</t>
  </si>
  <si>
    <t>help@bravewriter.com</t>
  </si>
  <si>
    <t>Bread Of Life Christian Academy</t>
  </si>
  <si>
    <t>Bread of Life Christian Academy</t>
  </si>
  <si>
    <t>6149 Ford Taylor Road</t>
  </si>
  <si>
    <t>www.breadoflifetabernacle.com</t>
  </si>
  <si>
    <t>(183) 397-0649</t>
  </si>
  <si>
    <t>boltca@sccoast.net</t>
  </si>
  <si>
    <t>Breaking The Barrier</t>
  </si>
  <si>
    <t>Breaking the Barrier</t>
  </si>
  <si>
    <t>63 Shirley Road</t>
  </si>
  <si>
    <t>Groton</t>
  </si>
  <si>
    <t>www.tobreak.com</t>
  </si>
  <si>
    <t>(978) 448-0594</t>
  </si>
  <si>
    <t>info@tobreak.com</t>
  </si>
  <si>
    <t>Bridge Tutoring</t>
  </si>
  <si>
    <t>1031 Chattahoochee Circle</t>
  </si>
  <si>
    <t>Roswell</t>
  </si>
  <si>
    <t>www.bridge-tutoring.com</t>
  </si>
  <si>
    <t>(305) 924-5460</t>
  </si>
  <si>
    <t>anna@bridge-tutoring.com</t>
  </si>
  <si>
    <t>Bridges School At The Therapy Place</t>
  </si>
  <si>
    <t>Bridges School at The Therapy Place</t>
  </si>
  <si>
    <t>3620 Covenant Road</t>
  </si>
  <si>
    <t>thetherapyplace.org</t>
  </si>
  <si>
    <t>(803) 787-3033</t>
  </si>
  <si>
    <t>awilson@thetherapyplace.org</t>
  </si>
  <si>
    <t>Bridgeway Academy</t>
  </si>
  <si>
    <t>K-12 Independent School (online)</t>
  </si>
  <si>
    <t>334 Second St.</t>
  </si>
  <si>
    <t>Catasauqua</t>
  </si>
  <si>
    <t>PA</t>
  </si>
  <si>
    <t>www.homeschoolacademy.com/</t>
  </si>
  <si>
    <t>(610) 266-9016</t>
  </si>
  <si>
    <t>bridgewayacademy@edovate.com</t>
  </si>
  <si>
    <t>334 2Nd St</t>
  </si>
  <si>
    <t>homeschoolacademy.com</t>
  </si>
  <si>
    <t>bridgwayacademy@edovate.com</t>
  </si>
  <si>
    <t>Bright Star Learning Center, Inc</t>
  </si>
  <si>
    <t>231 Shore Drive</t>
  </si>
  <si>
    <t>www.brightslc.com</t>
  </si>
  <si>
    <t>(803) 707-1609</t>
  </si>
  <si>
    <t>brenda@educationalsupportservicesllc.com</t>
  </si>
  <si>
    <t>Bright Thinker</t>
  </si>
  <si>
    <t>1301 Waters Ridge Drive</t>
  </si>
  <si>
    <t>Lewisville</t>
  </si>
  <si>
    <t>https://brightthinker.com/curriculum/course-catalog/</t>
  </si>
  <si>
    <t>(469) 251-7775</t>
  </si>
  <si>
    <t>esa@brightthinker.com</t>
  </si>
  <si>
    <t>Brighter Day Press Llc</t>
  </si>
  <si>
    <t>Brighter Day Press</t>
  </si>
  <si>
    <t>Po Box 8045</t>
  </si>
  <si>
    <t>(615) 938-0200</t>
  </si>
  <si>
    <t>hello@brighterdaypress.com</t>
  </si>
  <si>
    <t>Britestar Christian Virtual Education And Microschools, Inc.</t>
  </si>
  <si>
    <t>Britestar Christian Virtual Education</t>
  </si>
  <si>
    <t>W177 N9856 Rivercrest Dr , Suite 218</t>
  </si>
  <si>
    <t>Germantown</t>
  </si>
  <si>
    <t>(414) 502-7045</t>
  </si>
  <si>
    <t>chris.dingman@britestarvirtual.com</t>
  </si>
  <si>
    <t>Brooks Ecommerce Solutions Llc</t>
  </si>
  <si>
    <t>Brooks eCommerce Solutions LLC - NatureGlo's eScience</t>
  </si>
  <si>
    <t>101 Rainbow Drive #11986</t>
  </si>
  <si>
    <t>Livingston</t>
  </si>
  <si>
    <t>(410) 343-9316</t>
  </si>
  <si>
    <t>gloriabrooks@natureglosescience.com</t>
  </si>
  <si>
    <t>Building Pathways</t>
  </si>
  <si>
    <t>100 Aqua Way</t>
  </si>
  <si>
    <t>Newport</t>
  </si>
  <si>
    <t>KY</t>
  </si>
  <si>
    <t>www.dyslexiaintervention.solutions</t>
  </si>
  <si>
    <t>(513) 325-5259</t>
  </si>
  <si>
    <t>mindi@dyslexiaintervention.solutions</t>
  </si>
  <si>
    <t>Bullseye Branding</t>
  </si>
  <si>
    <t>49 Osage Dr</t>
  </si>
  <si>
    <t>www.bullseyeinks.com</t>
  </si>
  <si>
    <t>(864) 246-5153</t>
  </si>
  <si>
    <t>hrouse@bullseyebranding.biz</t>
  </si>
  <si>
    <t>Burley Educational Services</t>
  </si>
  <si>
    <t>$65 - $85</t>
  </si>
  <si>
    <t>213 Autumn Hill Lane</t>
  </si>
  <si>
    <t>Elgin</t>
  </si>
  <si>
    <t>www.burleyeducational.com</t>
  </si>
  <si>
    <t>(803) 816-2450</t>
  </si>
  <si>
    <t>mlburley1996@gmail.com</t>
  </si>
  <si>
    <t>Burning Bush Speech Services</t>
  </si>
  <si>
    <t>2736 Celanese Road #3</t>
  </si>
  <si>
    <t>https://bbss.clientsecure.me</t>
  </si>
  <si>
    <t>(610) 816-8489</t>
  </si>
  <si>
    <t>melissamscccslp@gmail.com</t>
  </si>
  <si>
    <t>Butler Academy</t>
  </si>
  <si>
    <t>Extracurricular/Activity Fees
Individual Courses
Uniforms</t>
  </si>
  <si>
    <t>710 S. 5Th Street</t>
  </si>
  <si>
    <t>Hartsville</t>
  </si>
  <si>
    <t>(843) 287-2399</t>
  </si>
  <si>
    <t>president@butleracademy.us</t>
  </si>
  <si>
    <t>Butler Academy is a charter school that provides opportunities for participation in extracurricular activities that often have affiliated costs. In addition, there are technology fees and fees associated with online courses taken while at school.</t>
  </si>
  <si>
    <t>Butterfly Trio, LLC</t>
  </si>
  <si>
    <t>I Create Art</t>
  </si>
  <si>
    <t>4585 Bittersweet Lane</t>
  </si>
  <si>
    <t>Cedarburg</t>
  </si>
  <si>
    <t>(844) 701-1076</t>
  </si>
  <si>
    <t>office@butterflytrio.com</t>
  </si>
  <si>
    <t>Art kits and art supplies</t>
  </si>
  <si>
    <t>Buttonwood Books</t>
  </si>
  <si>
    <t>3228 Continental Dr</t>
  </si>
  <si>
    <t>Lansing</t>
  </si>
  <si>
    <t>MI</t>
  </si>
  <si>
    <t>(517) 203-8497</t>
  </si>
  <si>
    <t>Nationalparkmysteries@gmail.com</t>
  </si>
  <si>
    <t>Byu Online High School</t>
  </si>
  <si>
    <t>BYU Online High School</t>
  </si>
  <si>
    <t>10th Grade
11th Grade
12th Grade
7th Grade
8th Grade
9th Grade</t>
  </si>
  <si>
    <t>770 E University Pkwy</t>
  </si>
  <si>
    <t>Provo</t>
  </si>
  <si>
    <t>UT</t>
  </si>
  <si>
    <t>www.hs.byu.edu/</t>
  </si>
  <si>
    <t>(801) 422-4807</t>
  </si>
  <si>
    <t>businessdevelopment@byu.edu</t>
  </si>
  <si>
    <t>C&amp;J Resources-Tutoring Services</t>
  </si>
  <si>
    <t>$45-65</t>
  </si>
  <si>
    <t>535 Jack Warner Pkwy Ne Suite E-2</t>
  </si>
  <si>
    <t>Tuscaloosa</t>
  </si>
  <si>
    <t>www.candjresources.org</t>
  </si>
  <si>
    <t>(205) 523-1656</t>
  </si>
  <si>
    <t>candjresources18@gmail.com</t>
  </si>
  <si>
    <t>Calvary Baptist Church</t>
  </si>
  <si>
    <t>Calvary Christian School - Greer (Tutoring)</t>
  </si>
  <si>
    <t>Art
English/Grammar/Reading
Foreign Language
Math
Music
Science
Social Studies</t>
  </si>
  <si>
    <t>101 Calvary Street</t>
  </si>
  <si>
    <t>(864) 877-5555</t>
  </si>
  <si>
    <t>ccseagle4031@yahoo.com</t>
  </si>
  <si>
    <t>Calvary Chapel Of Charleston, Inc.</t>
  </si>
  <si>
    <t>Holy City Academy</t>
  </si>
  <si>
    <t>1st Grade
2nd Grade
3rd Grade
4th Grade
5th Grade
6th Grade
7th Grade
Kindergarten</t>
  </si>
  <si>
    <t>8780B Rivers Ave.</t>
  </si>
  <si>
    <t>(843) 261-4784</t>
  </si>
  <si>
    <t>hca@cccharleston.org</t>
  </si>
  <si>
    <t>Calvary Christian Academy</t>
  </si>
  <si>
    <t>15 Springdale Drive</t>
  </si>
  <si>
    <t>www.discovercalvary.org/cca</t>
  </si>
  <si>
    <t>(186) 443-0202</t>
  </si>
  <si>
    <t>cca@discovercalvary.org</t>
  </si>
  <si>
    <t>Calvary Christian School</t>
  </si>
  <si>
    <t>$25-$75</t>
  </si>
  <si>
    <t>4511 Dick Pond Road</t>
  </si>
  <si>
    <t>ccsmb.com</t>
  </si>
  <si>
    <t>(843) 650-2829</t>
  </si>
  <si>
    <t>scampbell@ccsmb.com</t>
  </si>
  <si>
    <t>Calvary Christian School - Greer, SC</t>
  </si>
  <si>
    <t>www.calvarychristianschool.org</t>
  </si>
  <si>
    <t>Calvary Christian School - Myrtle Beach, SC</t>
  </si>
  <si>
    <t>4511 Dick Pond Rd.</t>
  </si>
  <si>
    <t>www.ccsmb.com</t>
  </si>
  <si>
    <t>mroland@ccsmb.com</t>
  </si>
  <si>
    <t>Cambridge Academy</t>
  </si>
  <si>
    <t>103 Eastman Street</t>
  </si>
  <si>
    <t>Greenwood</t>
  </si>
  <si>
    <t>www.cambridgecougars.org</t>
  </si>
  <si>
    <t>(864) 993-9778</t>
  </si>
  <si>
    <t>agregory@cambridgeacademy.org</t>
  </si>
  <si>
    <t>Camden Military Academy</t>
  </si>
  <si>
    <t>520 Highway 1 North</t>
  </si>
  <si>
    <t>Camden</t>
  </si>
  <si>
    <t>www.camdenmilitary.com</t>
  </si>
  <si>
    <t>(803) 432-6001</t>
  </si>
  <si>
    <t>casey@camdenmilitary.com</t>
  </si>
  <si>
    <t>Camperdown Academy Inc.</t>
  </si>
  <si>
    <t>Camperdown Academy</t>
  </si>
  <si>
    <t>65 Verdae Commons Drive</t>
  </si>
  <si>
    <t>(864) 244-8899</t>
  </si>
  <si>
    <t>dblanch@camperdown.org</t>
  </si>
  <si>
    <t>Capes</t>
  </si>
  <si>
    <t>CAPES</t>
  </si>
  <si>
    <t>4340 Summerlin Place</t>
  </si>
  <si>
    <t>www.capeslife.com</t>
  </si>
  <si>
    <t>(803) 336-3302</t>
  </si>
  <si>
    <t>info@capeslife.com</t>
  </si>
  <si>
    <t>Capture Inc. Academy</t>
  </si>
  <si>
    <t>4350 Spring St</t>
  </si>
  <si>
    <t>Loris</t>
  </si>
  <si>
    <t>www.captureedu.net</t>
  </si>
  <si>
    <t>(843) 877-5215</t>
  </si>
  <si>
    <t>admin@capturecdc2.com</t>
  </si>
  <si>
    <t>Cardinal Newman School</t>
  </si>
  <si>
    <t>2945 Alpine Road</t>
  </si>
  <si>
    <t>www.cnhs.org</t>
  </si>
  <si>
    <t>(803) 888-1615</t>
  </si>
  <si>
    <t>nsexton@cnhs.org</t>
  </si>
  <si>
    <t>Caring Connection Marriage And Family Therapy, Inc.</t>
  </si>
  <si>
    <t>All the Emotions</t>
  </si>
  <si>
    <t>4125 Market Street Ste 1</t>
  </si>
  <si>
    <t>Ventura</t>
  </si>
  <si>
    <t>(805) 214-8222</t>
  </si>
  <si>
    <t>kayanna@alltheemotions.com</t>
  </si>
  <si>
    <t>Carla Mathis Consulting</t>
  </si>
  <si>
    <t>CARLA MATHIS CONSULTING</t>
  </si>
  <si>
    <t>1st Grade
2nd Grade
3rd Grade
4th Grade
5th Grade
6th Grade
7th Grade
8th Grade
9th Grade
Kindergarten</t>
  </si>
  <si>
    <t>6419 Bluegill Rd</t>
  </si>
  <si>
    <t>(704) 231-9488</t>
  </si>
  <si>
    <t>Carlamathisconsulting@gmail.com</t>
  </si>
  <si>
    <t>Carly Wiersma</t>
  </si>
  <si>
    <t>Carly's Colorful Corner</t>
  </si>
  <si>
    <t>Art
English/Grammar/Reading</t>
  </si>
  <si>
    <t>$25-$60</t>
  </si>
  <si>
    <t>6550 Ardmore Ave</t>
  </si>
  <si>
    <t>Jenison</t>
  </si>
  <si>
    <t>(616) 375-4917</t>
  </si>
  <si>
    <t>carlys.colorful.corner@gmail.com</t>
  </si>
  <si>
    <t>Carolina Academy Of Music, Inc.</t>
  </si>
  <si>
    <t>Carolina Academy of Music</t>
  </si>
  <si>
    <t>913 Dougherty Road</t>
  </si>
  <si>
    <t>Aiken</t>
  </si>
  <si>
    <t>(803) 648-5150</t>
  </si>
  <si>
    <t>carolinaacademyofmusic@gmail.com</t>
  </si>
  <si>
    <t>Carolina Christian Academy</t>
  </si>
  <si>
    <t>1850 Kershaw Camden Highway</t>
  </si>
  <si>
    <t>Lancaster</t>
  </si>
  <si>
    <t>www.carolinachristian.org/</t>
  </si>
  <si>
    <t>(803) 285-5565</t>
  </si>
  <si>
    <t>mhuneycutt@carolinachristian.org</t>
  </si>
  <si>
    <t>Carolina Hybrid Academy</t>
  </si>
  <si>
    <t>1525 Concord Rd</t>
  </si>
  <si>
    <t>https://www.carolinahybrid.com/</t>
  </si>
  <si>
    <t>(864) 617-0220</t>
  </si>
  <si>
    <t>carolinahybridacademy@gmail.com</t>
  </si>
  <si>
    <t>$93/weekly (32 weeks)</t>
  </si>
  <si>
    <t>Cathedral Academy</t>
  </si>
  <si>
    <t>3790 Ashley Phosphate Road, Cathedral Academy</t>
  </si>
  <si>
    <t>https://cathedralacademy.com/</t>
  </si>
  <si>
    <t>(843) 760-1192</t>
  </si>
  <si>
    <t>cindy.woodard@cathedralemail.com</t>
  </si>
  <si>
    <t>Catherine Rees</t>
  </si>
  <si>
    <t>Cathy Rees</t>
  </si>
  <si>
    <t>10th Grade
1st Grade
2nd Grade
3rd Grade
4th Grade
5th Grade
6th Grade
7th Grade
8th Grade
9th Grade
Kindergarten</t>
  </si>
  <si>
    <t>$40 - $50</t>
  </si>
  <si>
    <t>103 Eagle Watch Way</t>
  </si>
  <si>
    <t>(303) 483-1681</t>
  </si>
  <si>
    <t>cathyrees318@gmail.com</t>
  </si>
  <si>
    <t>Cds</t>
  </si>
  <si>
    <t>CDS</t>
  </si>
  <si>
    <t>www.capesdayschool.org</t>
  </si>
  <si>
    <t>admin@capesdayschool.com</t>
  </si>
  <si>
    <t>Center For Learning, Inc.</t>
  </si>
  <si>
    <t>Center for Learning, Inc.</t>
  </si>
  <si>
    <t>2729 Covenant Rd.</t>
  </si>
  <si>
    <t>www.cflinc.net</t>
  </si>
  <si>
    <t>(803) 254-0068</t>
  </si>
  <si>
    <t>dscott@cflinc.net</t>
  </si>
  <si>
    <t>Central Carolina Community Foundation</t>
  </si>
  <si>
    <t>Opa’s Learning Academy</t>
  </si>
  <si>
    <t>1433 Gregg Street</t>
  </si>
  <si>
    <t>(803) 760-2700</t>
  </si>
  <si>
    <t>virginia@opaslearningacademy.org</t>
  </si>
  <si>
    <t>Chabad Jewish Academy AKA CJA</t>
  </si>
  <si>
    <t>Kindergarten</t>
  </si>
  <si>
    <t>2803 N. Oak St.</t>
  </si>
  <si>
    <t>www.jewishmyrtlebeach.com/cjaregistration</t>
  </si>
  <si>
    <t>(843) 385-1606</t>
  </si>
  <si>
    <t>Leah@chabadjewishacademy.org</t>
  </si>
  <si>
    <t>Channie's Visual Handwriting &amp; Math Resources</t>
  </si>
  <si>
    <t>10411 Hadleigh Place</t>
  </si>
  <si>
    <t>www.channies.com/</t>
  </si>
  <si>
    <t>(877) 465-0127</t>
  </si>
  <si>
    <t>info@channies.com</t>
  </si>
  <si>
    <t>Chapin Academy Incorporated</t>
  </si>
  <si>
    <t>Chapin Academy</t>
  </si>
  <si>
    <t>$200-$300 Monthly</t>
  </si>
  <si>
    <t>600 Old Lexington Hwy</t>
  </si>
  <si>
    <t>(803) 271-2380</t>
  </si>
  <si>
    <t>admin@chapinacademy.com</t>
  </si>
  <si>
    <t>Charis Language Immersion Academy</t>
  </si>
  <si>
    <t>225 S Pleasantburg Dr., D9</t>
  </si>
  <si>
    <t>www.charislanguageacademy.com</t>
  </si>
  <si>
    <t>(864) 365-6368</t>
  </si>
  <si>
    <t>inf.charis.academy@gmail.com</t>
  </si>
  <si>
    <t>$100-$500</t>
  </si>
  <si>
    <t>225 S Pleasantburg Dr, D9</t>
  </si>
  <si>
    <t>(864) 382-8459</t>
  </si>
  <si>
    <t>Charles Towne Montessori School</t>
  </si>
  <si>
    <t>Charles Towne Montessori</t>
  </si>
  <si>
    <t>56 Leinbach Dr</t>
  </si>
  <si>
    <t>(843) 571-1140</t>
  </si>
  <si>
    <t>nancy.fowler@ctmlife.com</t>
  </si>
  <si>
    <t>Charleston Bilingual Academy</t>
  </si>
  <si>
    <t>4062 Lackawanna Blvd</t>
  </si>
  <si>
    <t>www.charlestonbilingualacademy.org</t>
  </si>
  <si>
    <t>(843) 804-8232</t>
  </si>
  <si>
    <t>njohnson@charlestonbilingualacademy.org</t>
  </si>
  <si>
    <t>Charleston Christian School</t>
  </si>
  <si>
    <t>2027 Bees Ferry Road</t>
  </si>
  <si>
    <t>www.charlestonchristian.org</t>
  </si>
  <si>
    <t>(843) 556-4480</t>
  </si>
  <si>
    <t>office@charlestonchristian.org</t>
  </si>
  <si>
    <t>Charleston Classical School</t>
  </si>
  <si>
    <t>1179 Remount Road</t>
  </si>
  <si>
    <t>www.charlestonclassicalschool.org</t>
  </si>
  <si>
    <t>(843) 952-3839</t>
  </si>
  <si>
    <t>info@CharlestonClassicalSchool.org</t>
  </si>
  <si>
    <t>Charleston Collegiate School</t>
  </si>
  <si>
    <t>2024 Academy Drive</t>
  </si>
  <si>
    <t>Johns Island</t>
  </si>
  <si>
    <t>www.charlestoncollegaite.org</t>
  </si>
  <si>
    <t>(843) 559-5506</t>
  </si>
  <si>
    <t>dphillips@charlestoncollegiate.org</t>
  </si>
  <si>
    <t>Charleston International Music School</t>
  </si>
  <si>
    <t>Charleston Int Music School</t>
  </si>
  <si>
    <t>1985 Riviera Drive, Suite 103-156</t>
  </si>
  <si>
    <t>(843) 475-6583</t>
  </si>
  <si>
    <t>info@cimschool.org</t>
  </si>
  <si>
    <t>Music instruction for children aged 5 to 18. Group and individual classes are taught by highly-qualified faculty. We teach violin, viola, cello, piano, guitar, ukulele, voice, and band.</t>
  </si>
  <si>
    <t>1104 Fort Dr, Hanahan, SC 29410 - 4602 Durant Ave Northe Charleston, SC 29405 - 5032 Lackawanna Blvd, North Charleston, SC 29405 - 1120 Rifle Range Rd, Mt Pleasant, SC 29464 - 604 Pitt St, Mt Pleasant SC 29464</t>
  </si>
  <si>
    <t>Divine Redeemer Catholic School - Charleston Bilingual Academy - East Cooper Montessori Charter School - Charleston Int Music School</t>
  </si>
  <si>
    <t>Cheeky Achievers</t>
  </si>
  <si>
    <t>190 Falcon Lane</t>
  </si>
  <si>
    <t>Rougemont</t>
  </si>
  <si>
    <t>(434) 917-2482</t>
  </si>
  <si>
    <t>cheekyachievers@gmail.com</t>
  </si>
  <si>
    <t>Cherelle Washington</t>
  </si>
  <si>
    <t>Lotus Scholar Hub</t>
  </si>
  <si>
    <t>3rd Grade
4th Grade
5th Grade
6th Grade
7th Grade
8th Grade</t>
  </si>
  <si>
    <t>205 Better Living Ct</t>
  </si>
  <si>
    <t>(347) 375-2345</t>
  </si>
  <si>
    <t>lotusfulpublishing@gmail.com</t>
  </si>
  <si>
    <t>Cherished Llc.</t>
  </si>
  <si>
    <t>CherishED Dyslexia &amp; Learning Clinic Dyslexia Therapy and Tutoring</t>
  </si>
  <si>
    <t>Po Box 42</t>
  </si>
  <si>
    <t>Edwards</t>
  </si>
  <si>
    <t>MO</t>
  </si>
  <si>
    <t>(573) 692-6928</t>
  </si>
  <si>
    <t>cherishkidz1@gmail.com</t>
  </si>
  <si>
    <t>Chesterton Academy Of St. Finbar</t>
  </si>
  <si>
    <t>Chesterton Academy of St. Finbar</t>
  </si>
  <si>
    <t>120 Broad Street</t>
  </si>
  <si>
    <t>www.stfinbar.org</t>
  </si>
  <si>
    <t>(208) 880-3045</t>
  </si>
  <si>
    <t>michael.mackinnon@stfinbar.org</t>
  </si>
  <si>
    <t>Child And Family Development Inc.</t>
  </si>
  <si>
    <t>Child and Family Development Inc.</t>
  </si>
  <si>
    <t>4012 Park Rd, Ste 200</t>
  </si>
  <si>
    <t>childandfamilydevelopment.com</t>
  </si>
  <si>
    <t>(704) 332-4834</t>
  </si>
  <si>
    <t>stiedeman@childandfamilydevelopment.com</t>
  </si>
  <si>
    <t>Child And Family Resource</t>
  </si>
  <si>
    <t>Child and Family Resource</t>
  </si>
  <si>
    <t>122 East Home Avenue; PO Box 1257</t>
  </si>
  <si>
    <t>www.childandfamilyresourcefoundation.com/afterschoolprogram</t>
  </si>
  <si>
    <t>(843) 917-0495</t>
  </si>
  <si>
    <t>childandfamilyresource@gmail.com</t>
  </si>
  <si>
    <t>Child1St Publications</t>
  </si>
  <si>
    <t>Child1st Publications</t>
  </si>
  <si>
    <t>2150 Plainfield Ave Ne</t>
  </si>
  <si>
    <t>Grand Rapids</t>
  </si>
  <si>
    <t>www.child1st.com</t>
  </si>
  <si>
    <t>(180)-088-1091</t>
  </si>
  <si>
    <t>James@Child1st.com</t>
  </si>
  <si>
    <t>Chiquitta P Rouse</t>
  </si>
  <si>
    <t>120 Leighbrooke Dr</t>
  </si>
  <si>
    <t>(803) 626-2218</t>
  </si>
  <si>
    <t>chiquittaprouse@gmail.com</t>
  </si>
  <si>
    <t>Christ Our King - Stella Maris School</t>
  </si>
  <si>
    <t>8th Grade</t>
  </si>
  <si>
    <t>1183 Russell Drive</t>
  </si>
  <si>
    <t>Mt Pleasant</t>
  </si>
  <si>
    <t>www.coksm.org</t>
  </si>
  <si>
    <t>(843) 884-4721</t>
  </si>
  <si>
    <t>jbyrnes@coksm.org</t>
  </si>
  <si>
    <t>Christian Academy Of America</t>
  </si>
  <si>
    <t>Christian Academy of America</t>
  </si>
  <si>
    <t>Independent School (online)</t>
  </si>
  <si>
    <t>1426 Clay Hill Rd.</t>
  </si>
  <si>
    <t>Billings</t>
  </si>
  <si>
    <t>www.chaoa.com</t>
  </si>
  <si>
    <t>(972) 539-1458</t>
  </si>
  <si>
    <t>caa-admin@chaoa.com</t>
  </si>
  <si>
    <t>Christian Academy Of Myrtle Beach</t>
  </si>
  <si>
    <t>Christian Academy of Myrtle Beach</t>
  </si>
  <si>
    <t>291 Ronald Mcnair Blvd</t>
  </si>
  <si>
    <t>www.christianacademysaints.org</t>
  </si>
  <si>
    <t>(843) 236-6222</t>
  </si>
  <si>
    <t>efritz@christianacademysaints.org</t>
  </si>
  <si>
    <t>Christian Hope Academy</t>
  </si>
  <si>
    <t>426 S Main Street</t>
  </si>
  <si>
    <t>Gaston</t>
  </si>
  <si>
    <t>(803) 331-2393</t>
  </si>
  <si>
    <t>christianhope321@outlook.com</t>
  </si>
  <si>
    <t>Christian Light</t>
  </si>
  <si>
    <t>Po Box 1212</t>
  </si>
  <si>
    <t>Harrisonburg</t>
  </si>
  <si>
    <t>(800) 776-0478</t>
  </si>
  <si>
    <t>orders@christianlight.org</t>
  </si>
  <si>
    <t>Christianbook, LLC</t>
  </si>
  <si>
    <t>140 Summit Street</t>
  </si>
  <si>
    <t>Peabody</t>
  </si>
  <si>
    <t>01960</t>
  </si>
  <si>
    <t>www.christianbook.com</t>
  </si>
  <si>
    <t>(978) 977-5004</t>
  </si>
  <si>
    <t>cmartinez@christianbook.com</t>
  </si>
  <si>
    <t>Chucktown Math Llc</t>
  </si>
  <si>
    <t>Mathnasium of Charleston</t>
  </si>
  <si>
    <t>$299 per month</t>
  </si>
  <si>
    <t>1812 Sam Rittenberg Blvd Suite 16</t>
  </si>
  <si>
    <t>(843) 793-4748</t>
  </si>
  <si>
    <t>charleston@mathnasium.com</t>
  </si>
  <si>
    <t>Citizens High School</t>
  </si>
  <si>
    <t>1590 Island Lane Suite 44</t>
  </si>
  <si>
    <t>Fleming Island</t>
  </si>
  <si>
    <t>www.citizenshighschool.com</t>
  </si>
  <si>
    <t>(800) 736-4723</t>
  </si>
  <si>
    <t>bmorris@citizenshighschool.com</t>
  </si>
  <si>
    <t>City Creek Press</t>
  </si>
  <si>
    <t>16259 S. Bond Lake Estate Road</t>
  </si>
  <si>
    <t>Minong</t>
  </si>
  <si>
    <t>https://citycreek.com</t>
  </si>
  <si>
    <t>(800) 585-6059</t>
  </si>
  <si>
    <t>judy@citycreek.com</t>
  </si>
  <si>
    <t>Ckc Mb North Llc</t>
  </si>
  <si>
    <t>Carolina Kids Co-op Myrtle Beach</t>
  </si>
  <si>
    <t>528 Trafalgar Court</t>
  </si>
  <si>
    <t>(917) 881-1530</t>
  </si>
  <si>
    <t>jess@carolinakidscoop.com</t>
  </si>
  <si>
    <t>Claire Incorvati</t>
  </si>
  <si>
    <t>1273 Charlotte Avenue</t>
  </si>
  <si>
    <t>(571) 294-6686</t>
  </si>
  <si>
    <t>darthcorde@gmail.com</t>
  </si>
  <si>
    <t>Clap For Classics! Llc</t>
  </si>
  <si>
    <t>Clap for Classics</t>
  </si>
  <si>
    <t>2976 E State St.</t>
  </si>
  <si>
    <t>Eagle</t>
  </si>
  <si>
    <t>ID</t>
  </si>
  <si>
    <t>(256) 509-8945</t>
  </si>
  <si>
    <t>elizabeth@clapforclassics.com</t>
  </si>
  <si>
    <t>Clarendon County School District</t>
  </si>
  <si>
    <t>125 N. Boundary St</t>
  </si>
  <si>
    <t>Manning</t>
  </si>
  <si>
    <t>www.clarendoncsd.org/</t>
  </si>
  <si>
    <t>(803) 433-5796</t>
  </si>
  <si>
    <t>tyneshia.eaddy@clarendoncsd.org</t>
  </si>
  <si>
    <t>Clarendon Hall School Inc.</t>
  </si>
  <si>
    <t>PO Box 506</t>
  </si>
  <si>
    <t>Summerton</t>
  </si>
  <si>
    <t>clarendonhall.org</t>
  </si>
  <si>
    <t>(803) 485-3550</t>
  </si>
  <si>
    <t>rjordan@clarendonhall.net</t>
  </si>
  <si>
    <t>Classic Learning Initiatives, Llc</t>
  </si>
  <si>
    <t>Classic Learning Test</t>
  </si>
  <si>
    <t>164 Conduit St.</t>
  </si>
  <si>
    <t>Annapolis</t>
  </si>
  <si>
    <t>MD</t>
  </si>
  <si>
    <t>(443) 782-3733</t>
  </si>
  <si>
    <t>ntyler@cltexam.com</t>
  </si>
  <si>
    <t>Classical Christian Collaborative</t>
  </si>
  <si>
    <t>10th Grade
5th Grade
6th Grade
7th Grade
8th Grade
9th Grade</t>
  </si>
  <si>
    <t>English/Grammar/Reading
Social Studies</t>
  </si>
  <si>
    <t>Approx $200/mo</t>
  </si>
  <si>
    <t>4013 Conant Rd</t>
  </si>
  <si>
    <t>(615) 400-5437</t>
  </si>
  <si>
    <t>clark.sherri1966@gmail.com</t>
  </si>
  <si>
    <t>Classup</t>
  </si>
  <si>
    <t>ClassUp</t>
  </si>
  <si>
    <t>$45 - $90</t>
  </si>
  <si>
    <t>3300 North Interstate Hwy 35</t>
  </si>
  <si>
    <t>Austin</t>
  </si>
  <si>
    <t>www.classup.com</t>
  </si>
  <si>
    <t>(678) 327-1634</t>
  </si>
  <si>
    <t>junnywang@classup.com</t>
  </si>
  <si>
    <t>Clear Dot Charter School Columbia</t>
  </si>
  <si>
    <t>Extracurricular/Activity Fees
Testing
Transportation
Uniforms</t>
  </si>
  <si>
    <t>2015 Marion St</t>
  </si>
  <si>
    <t>(803) 567-3075</t>
  </si>
  <si>
    <t>lott@cleardotcharterschoolsc.org</t>
  </si>
  <si>
    <t>Clear Therapy Connections</t>
  </si>
  <si>
    <t>201 Carolina Point Pkwy Apt 908</t>
  </si>
  <si>
    <t>www.cleartherapyconnections.com</t>
  </si>
  <si>
    <t>(864) 787-3585</t>
  </si>
  <si>
    <t>info@cleartherapyconnections.com</t>
  </si>
  <si>
    <t>Clever Fox Creative Dba Scientific Connections Through Inquiry</t>
  </si>
  <si>
    <t>Scientific Connections through Inquiry</t>
  </si>
  <si>
    <t>P.O. Box 2701</t>
  </si>
  <si>
    <t>Ferndale</t>
  </si>
  <si>
    <t>WA</t>
  </si>
  <si>
    <t>(773) 998-2264</t>
  </si>
  <si>
    <t>tpetty@cleverfoxcreative.com</t>
  </si>
  <si>
    <t>Clover School District 2</t>
  </si>
  <si>
    <t>604 Bethel Street</t>
  </si>
  <si>
    <t>Clover</t>
  </si>
  <si>
    <t>clover.k12.sc.us</t>
  </si>
  <si>
    <t>(803) 810-8000</t>
  </si>
  <si>
    <t>Sheila.Quinn@clover.k12.sc.us</t>
  </si>
  <si>
    <t>Club Z! Inc</t>
  </si>
  <si>
    <t>Club Z! Tutoring (HQ)</t>
  </si>
  <si>
    <t>$48.50 - $70</t>
  </si>
  <si>
    <t>15310 Amberly Drive, Suite 175</t>
  </si>
  <si>
    <t>Tampa</t>
  </si>
  <si>
    <t>(866) 442-2582</t>
  </si>
  <si>
    <t>wlucas@clubztutoring.com</t>
  </si>
  <si>
    <t>Coach Kelly Live</t>
  </si>
  <si>
    <t>Coach Kelly LIVE</t>
  </si>
  <si>
    <t>25 minute sessions are $31 each or bundled in groups of FIVE 25 minute sessions for $135, TEN 25 minute sessions for $270 or TWENTY 25 minute sessions for $540.</t>
  </si>
  <si>
    <t>519 Wilshire Dr</t>
  </si>
  <si>
    <t>Casselberry</t>
  </si>
  <si>
    <t>www.coachkelly.live/</t>
  </si>
  <si>
    <t>(407) 902-5507</t>
  </si>
  <si>
    <t>kelly@coachkelly.live</t>
  </si>
  <si>
    <t>Coastal Christian Academy</t>
  </si>
  <si>
    <t>3891 Hwy 17 Bypass</t>
  </si>
  <si>
    <t>Murrells Inlet</t>
  </si>
  <si>
    <t>www.coastalchristianacademy.org</t>
  </si>
  <si>
    <t>(843) 651-1105</t>
  </si>
  <si>
    <t>mtucker@fbcmi.net</t>
  </si>
  <si>
    <t>Coastal Christian Preparatory School</t>
  </si>
  <si>
    <t>681 Mccants Dr</t>
  </si>
  <si>
    <t>www.coastalchristian.org</t>
  </si>
  <si>
    <t>(843) 884-8521</t>
  </si>
  <si>
    <t>manacleto@fbcmtpleasant.org</t>
  </si>
  <si>
    <t>Cognitutor, Llc</t>
  </si>
  <si>
    <t>CogniTutor, LLC</t>
  </si>
  <si>
    <t>325 Sand Pine Trail</t>
  </si>
  <si>
    <t>Winter Haven</t>
  </si>
  <si>
    <t>(813) 798-7441</t>
  </si>
  <si>
    <t>support@cognitutor.com</t>
  </si>
  <si>
    <t>College Prep Genius</t>
  </si>
  <si>
    <t>400 WOODLAND CT</t>
  </si>
  <si>
    <t>Hurst</t>
  </si>
  <si>
    <t>www.collegeprepgenius.com</t>
  </si>
  <si>
    <t>(817) 343-2511</t>
  </si>
  <si>
    <t>jean@collegeprepgenius.com</t>
  </si>
  <si>
    <t>Collegiate Academy Of Carolina</t>
  </si>
  <si>
    <t>222 Swift Creek Road</t>
  </si>
  <si>
    <t>https://linktr.ee/collegiateacademyofcarolinas</t>
  </si>
  <si>
    <t>(843) 861-2874</t>
  </si>
  <si>
    <t>collegiateacademyofli@gmail.com</t>
  </si>
  <si>
    <t>Colleton County School District</t>
  </si>
  <si>
    <t>500 Forest Circle</t>
  </si>
  <si>
    <t>Walterboro</t>
  </si>
  <si>
    <t>www.colleton.k12.sc.us</t>
  </si>
  <si>
    <t>(843) 782-4510</t>
  </si>
  <si>
    <t>rbarrett@colleton.k12.sc.us</t>
  </si>
  <si>
    <t>Colonial Christian Preparatory Academy</t>
  </si>
  <si>
    <t>1110 Meeting Street</t>
  </si>
  <si>
    <t>West Columbia</t>
  </si>
  <si>
    <t>(803) 796-7025</t>
  </si>
  <si>
    <t>samanthastamper@colonialchristianacademy.com</t>
  </si>
  <si>
    <t>Columbia International University, Dba Ben Lippen School</t>
  </si>
  <si>
    <t>Ben Lippen School</t>
  </si>
  <si>
    <t>7401 Monticello Road</t>
  </si>
  <si>
    <t>(803) 807-4103</t>
  </si>
  <si>
    <t>katie.richardson@benlippen.com</t>
  </si>
  <si>
    <t>Columbia Islamic School</t>
  </si>
  <si>
    <t>1929 Gervais Street</t>
  </si>
  <si>
    <t>www.columbiaislamicschool.com</t>
  </si>
  <si>
    <t>(803) 238-6292</t>
  </si>
  <si>
    <t>columbiaislamicschool@gmail.com</t>
  </si>
  <si>
    <t>Foreign Language
Social Studies</t>
  </si>
  <si>
    <t>$600.00 per month</t>
  </si>
  <si>
    <t>1929 Gervais St</t>
  </si>
  <si>
    <t>Community Brain Lab</t>
  </si>
  <si>
    <t>$70-$110</t>
  </si>
  <si>
    <t>918 South Pleasantburg Drive</t>
  </si>
  <si>
    <t>www.communitybrainlab.com</t>
  </si>
  <si>
    <t>(864) 906-0166</t>
  </si>
  <si>
    <t>abarnett.brainlab@gmail.com</t>
  </si>
  <si>
    <t>Community Preparatory Academy</t>
  </si>
  <si>
    <t>188 School Street</t>
  </si>
  <si>
    <t>Warrenville</t>
  </si>
  <si>
    <t>https://unityoutreachchurch.org/cpa-community-prep</t>
  </si>
  <si>
    <t>(803) 593-0687</t>
  </si>
  <si>
    <t>cpa@unityoutreachchurch.org</t>
  </si>
  <si>
    <t>Compass Virtual Academy</t>
  </si>
  <si>
    <t>891 Keller Parkway, Suite 101</t>
  </si>
  <si>
    <t>Keller</t>
  </si>
  <si>
    <t>www.compassvirtualacademy.com</t>
  </si>
  <si>
    <t>(807) 808-3215</t>
  </si>
  <si>
    <t>support@compassvirtualacademy.com</t>
  </si>
  <si>
    <t>Compuhigh, LLC</t>
  </si>
  <si>
    <t>Whitmore School</t>
  </si>
  <si>
    <t>235 High Street, Suite 508</t>
  </si>
  <si>
    <t>Morgantown</t>
  </si>
  <si>
    <t>WV</t>
  </si>
  <si>
    <t>www.whitmoreschool.org</t>
  </si>
  <si>
    <t>(844) 409-0521</t>
  </si>
  <si>
    <t>steve@whitmoreschool.org</t>
  </si>
  <si>
    <t>Conestee Baptist Day School</t>
  </si>
  <si>
    <t>Po Box 157, 145 2Nd Street</t>
  </si>
  <si>
    <t>Conestee</t>
  </si>
  <si>
    <t>(864) 277-1175</t>
  </si>
  <si>
    <t>fbc_conestee@bellsouth.net</t>
  </si>
  <si>
    <t>Connected Kidz, Llc</t>
  </si>
  <si>
    <t>Connected Kidz, LLC</t>
  </si>
  <si>
    <t>1803 Ebenezer Rd</t>
  </si>
  <si>
    <t>www.connected-kidz.com</t>
  </si>
  <si>
    <t>(803) 620-9702</t>
  </si>
  <si>
    <t>admin@connected-kidz.com</t>
  </si>
  <si>
    <t>Conway Christian School</t>
  </si>
  <si>
    <t>1200 Medlen Parkway</t>
  </si>
  <si>
    <t>www.conwaychristian.org</t>
  </si>
  <si>
    <t>(843) 365-2005</t>
  </si>
  <si>
    <t>csmith@conwaychristian.org</t>
  </si>
  <si>
    <t>Cool Math Guy (Formerly Chalk Dust)</t>
  </si>
  <si>
    <t>Cool Math Guy (formerly Chalk Dust)</t>
  </si>
  <si>
    <t>4829 Backacre Lane</t>
  </si>
  <si>
    <t>Orlando</t>
  </si>
  <si>
    <t>https://coolmathguy.com/homeschool-courses</t>
  </si>
  <si>
    <t>(407) 491-0428</t>
  </si>
  <si>
    <t>dana@coolmathguy.com</t>
  </si>
  <si>
    <t>Cooper Tutoring And Student Help Llc</t>
  </si>
  <si>
    <t>Cooper Tutoring and Student Help LLC</t>
  </si>
  <si>
    <t>40-90</t>
  </si>
  <si>
    <t>707 Brienza Beach Way</t>
  </si>
  <si>
    <t>Fort Mill</t>
  </si>
  <si>
    <t>https://www.facebook.com/share/1jb16lfapk/?mibextid=wwxifr</t>
  </si>
  <si>
    <t>(716) 432-7934</t>
  </si>
  <si>
    <t>leannemariecooper@icloud.com</t>
  </si>
  <si>
    <t>Coral Learning Academy Llc</t>
  </si>
  <si>
    <t>Coral learning Academy LLC</t>
  </si>
  <si>
    <t>16192 Coastal Highway Lewes, Delaware 19958</t>
  </si>
  <si>
    <t>Lewes</t>
  </si>
  <si>
    <t>https://www.coralacademy.com/</t>
  </si>
  <si>
    <t>(408) 638-6673</t>
  </si>
  <si>
    <t>teachers@coralacademy.com</t>
  </si>
  <si>
    <t>Cornerstone Christian School</t>
  </si>
  <si>
    <t>1542 Albert St</t>
  </si>
  <si>
    <t>www.ccscamden.org</t>
  </si>
  <si>
    <t>(803) 432-8885</t>
  </si>
  <si>
    <t>info@ccscamden.org</t>
  </si>
  <si>
    <t>Crawford Wittmann Llc</t>
  </si>
  <si>
    <t>Homeschool Connections</t>
  </si>
  <si>
    <t>221 Dunmore Ct.</t>
  </si>
  <si>
    <t>(888) 372-4757</t>
  </si>
  <si>
    <t>info@homeschoolconnections.com</t>
  </si>
  <si>
    <t>Creativity For Growth &amp; Business</t>
  </si>
  <si>
    <t>School of Celtic Fiddle Mastery</t>
  </si>
  <si>
    <t>1230 Stanhope Avenue</t>
  </si>
  <si>
    <t>Richmond</t>
  </si>
  <si>
    <t>(386) 295-6677</t>
  </si>
  <si>
    <t>celticfiddleguru@gmail.com</t>
  </si>
  <si>
    <t>Cross Schools</t>
  </si>
  <si>
    <t>495 Buckwalter Pkwy</t>
  </si>
  <si>
    <t>Bluffton</t>
  </si>
  <si>
    <t>www.crossschools.org</t>
  </si>
  <si>
    <t>(843) 706-2000</t>
  </si>
  <si>
    <t>c.wilson@crossschools.org</t>
  </si>
  <si>
    <t>Crosswell Co, Inc</t>
  </si>
  <si>
    <t>Suburban Paint Co</t>
  </si>
  <si>
    <t>1378 N Pleasantburg Dr</t>
  </si>
  <si>
    <t>(864) 244-1375</t>
  </si>
  <si>
    <t>suburbanpaint@juno.com</t>
  </si>
  <si>
    <t>Crown Leadership Academy</t>
  </si>
  <si>
    <t>1455 Wakendaw Rd</t>
  </si>
  <si>
    <t>www.crownla.org</t>
  </si>
  <si>
    <t>(843) 972-8119</t>
  </si>
  <si>
    <t>lathancarey@crownla.org</t>
  </si>
  <si>
    <t>Cultivating Minds Program</t>
  </si>
  <si>
    <t>$50 per hour</t>
  </si>
  <si>
    <t>4514 Old Spatanburg Road</t>
  </si>
  <si>
    <t>Taylors</t>
  </si>
  <si>
    <t>(864) 609-5099</t>
  </si>
  <si>
    <t>Vondabowman@bellsouth.net</t>
  </si>
  <si>
    <t>Curiosity Chronicles</t>
  </si>
  <si>
    <t>1913 Saddlehorn Way</t>
  </si>
  <si>
    <t>Marysville</t>
  </si>
  <si>
    <t>curiositychronicles.org</t>
  </si>
  <si>
    <t>(435) 879-1240</t>
  </si>
  <si>
    <t>contact@curiositychronicles.org</t>
  </si>
  <si>
    <t>Curious Together Llc Dba Kids Cartoon Academy</t>
  </si>
  <si>
    <t>Kids Cartoon Academy</t>
  </si>
  <si>
    <t>1303 Chamberlain Ave</t>
  </si>
  <si>
    <t>Chattanooga</t>
  </si>
  <si>
    <t>TN</t>
  </si>
  <si>
    <t>(919) 801-1658</t>
  </si>
  <si>
    <t>support@kidscartoonacademy.com</t>
  </si>
  <si>
    <t>Curriculum Express</t>
  </si>
  <si>
    <t>www.curriculumexpress.com/</t>
  </si>
  <si>
    <t>(610) 403-8212</t>
  </si>
  <si>
    <t>naphtalee.jones@edovate.com</t>
  </si>
  <si>
    <t>Cutler Jewish Day School</t>
  </si>
  <si>
    <t>5827A N. Trenholm Rd.</t>
  </si>
  <si>
    <t>www.cjdssc.com</t>
  </si>
  <si>
    <t>(803) 782-1831</t>
  </si>
  <si>
    <t>cjdsoffice@yahoo.com</t>
  </si>
  <si>
    <t>Daily Skill Building</t>
  </si>
  <si>
    <t>132 Islesbrook Pkwy</t>
  </si>
  <si>
    <t>St. Johns</t>
  </si>
  <si>
    <t>www.dailyskillbuilding.com</t>
  </si>
  <si>
    <t>(904) 887-7119</t>
  </si>
  <si>
    <t>carrie@dailyskillbuilding.com</t>
  </si>
  <si>
    <t>Daniel's Christian Schools</t>
  </si>
  <si>
    <t>3019 Farrow Road</t>
  </si>
  <si>
    <t>(803) 873-7132</t>
  </si>
  <si>
    <t>Danielschschools@att.net</t>
  </si>
  <si>
    <t>Darlington County School District</t>
  </si>
  <si>
    <t>120 East Smith Avenue</t>
  </si>
  <si>
    <t>Darlington</t>
  </si>
  <si>
    <t>www.dcsdschools.org</t>
  </si>
  <si>
    <t>(843) 398-2275</t>
  </si>
  <si>
    <t>Renee.douglas@darlington.k12.sc.us</t>
  </si>
  <si>
    <t>Dash Into Learning</t>
  </si>
  <si>
    <t>Po Box #12</t>
  </si>
  <si>
    <t>Pendleton</t>
  </si>
  <si>
    <t>https://dashintolearning.com/</t>
  </si>
  <si>
    <t>(801) 736-4636</t>
  </si>
  <si>
    <t>admin@dashintolearning.com</t>
  </si>
  <si>
    <t>Daufuskie Island Independent School</t>
  </si>
  <si>
    <t>6th Grade
7th Grade
8th Grade</t>
  </si>
  <si>
    <t>30 Captain Monroe Dr</t>
  </si>
  <si>
    <t>Daufuskie Island</t>
  </si>
  <si>
    <t>www.diis-sc.org/</t>
  </si>
  <si>
    <t>(513) 846-5525</t>
  </si>
  <si>
    <t>klundgren@diis-sc.org</t>
  </si>
  <si>
    <t>David Andrew Hodges</t>
  </si>
  <si>
    <t>David Hodges</t>
  </si>
  <si>
    <t>10th Grade
11th Grade
12th Grade
4th Grade
5th Grade
6th Grade
7th Grade
8th Grade
9th Grade</t>
  </si>
  <si>
    <t>778 Neelys Creek Rd</t>
  </si>
  <si>
    <t>(803) 261-6099</t>
  </si>
  <si>
    <t>gamecocktrumpet@gmail.com</t>
  </si>
  <si>
    <t>Dayla Learning, Llc</t>
  </si>
  <si>
    <t>Dayla Learning</t>
  </si>
  <si>
    <t>P.O. Box 63446</t>
  </si>
  <si>
    <t>St. Louis</t>
  </si>
  <si>
    <t>(636) 358-0312</t>
  </si>
  <si>
    <t>michelle@daylalearning.com</t>
  </si>
  <si>
    <t>Deborah Phillips</t>
  </si>
  <si>
    <t>37 Wiltshire Circle</t>
  </si>
  <si>
    <t>Easley</t>
  </si>
  <si>
    <t>(864) 991-7035</t>
  </si>
  <si>
    <t>phillipsspeechtherapyservices@gmail.com</t>
  </si>
  <si>
    <t>Dedra Butler</t>
  </si>
  <si>
    <t>1st Grade
2nd Grade
3rd Grade
4th Grade
Kindergarten</t>
  </si>
  <si>
    <t>PO Box 49442</t>
  </si>
  <si>
    <t>(864) 450-7251</t>
  </si>
  <si>
    <t>dedrabutler721@gmail.com</t>
  </si>
  <si>
    <t>Dekel Mpact Services</t>
  </si>
  <si>
    <t>DeKel mPact Services</t>
  </si>
  <si>
    <t>$460-$1,085</t>
  </si>
  <si>
    <t>Po Box 14606</t>
  </si>
  <si>
    <t>Augusta</t>
  </si>
  <si>
    <t>www.dekelacademics.com</t>
  </si>
  <si>
    <t>(706) 922-1509</t>
  </si>
  <si>
    <t>rdeeds@dekelacademics.com</t>
  </si>
  <si>
    <t>Deloris Anderson Davis</t>
  </si>
  <si>
    <t>DeLoris Anderson Davis</t>
  </si>
  <si>
    <t>$45.00-$75.00</t>
  </si>
  <si>
    <t>168 Riverrun Dr</t>
  </si>
  <si>
    <t>https://cushministries99.wixsite.com/cush</t>
  </si>
  <si>
    <t>(864) 398-9509</t>
  </si>
  <si>
    <t>delor13@gmail.com</t>
  </si>
  <si>
    <t>Deltamath Solutions Inc.</t>
  </si>
  <si>
    <t>DeltaMath for Home</t>
  </si>
  <si>
    <t>P.O. Box 23440</t>
  </si>
  <si>
    <t>New York</t>
  </si>
  <si>
    <t>NY</t>
  </si>
  <si>
    <t>(904) 210-6735</t>
  </si>
  <si>
    <t>swetha@deltamath.com</t>
  </si>
  <si>
    <t>Demme Learning</t>
  </si>
  <si>
    <t>207 Bucky Dr</t>
  </si>
  <si>
    <t>Lititz</t>
  </si>
  <si>
    <t>www.demmelearning.com</t>
  </si>
  <si>
    <t>(866) 440-9706</t>
  </si>
  <si>
    <t>schools@demmelearning.com</t>
  </si>
  <si>
    <t>Denison Algebra</t>
  </si>
  <si>
    <t>490 Wolverine Way</t>
  </si>
  <si>
    <t>Monument</t>
  </si>
  <si>
    <t>www.denisonalgebra.com</t>
  </si>
  <si>
    <t>support@denisonalgebra.com</t>
  </si>
  <si>
    <t>Designed With A Purpose</t>
  </si>
  <si>
    <t>Designed with a Purpose</t>
  </si>
  <si>
    <t>$75 - $100</t>
  </si>
  <si>
    <t>3921 S Hwy 14 Suite A</t>
  </si>
  <si>
    <t>www.designedpurposeedu.com</t>
  </si>
  <si>
    <t>(864) 979-3947</t>
  </si>
  <si>
    <t>dirwin@designedpurposeedu.com</t>
  </si>
  <si>
    <t>Developing Readers In Partnership With Lexercise</t>
  </si>
  <si>
    <t>Developing Readers in partnership with Lexercise</t>
  </si>
  <si>
    <t>$475 every 4 weeks/sessions</t>
  </si>
  <si>
    <t>9921 Carmel Mountain Road, #278</t>
  </si>
  <si>
    <t>www.developreaders.com</t>
  </si>
  <si>
    <t>(760) 828-5315</t>
  </si>
  <si>
    <t>elena@developreaders.com</t>
  </si>
  <si>
    <t>Digital Interactive Video Education</t>
  </si>
  <si>
    <t>DIVE Into Math &amp; Science</t>
  </si>
  <si>
    <t>Po Box 447</t>
  </si>
  <si>
    <t>Hockley</t>
  </si>
  <si>
    <t>(936) 372-6299</t>
  </si>
  <si>
    <t>patriciadanielson@gmail.com</t>
  </si>
  <si>
    <t>Dillon Christian School</t>
  </si>
  <si>
    <t>1325 Commerce Dr; PO Box 151</t>
  </si>
  <si>
    <t>Dillon</t>
  </si>
  <si>
    <t>www.dillonchristianschool.org/</t>
  </si>
  <si>
    <t>(843) 841-1000</t>
  </si>
  <si>
    <t>bhardy@warriorweb.us</t>
  </si>
  <si>
    <t>Dillon District 3</t>
  </si>
  <si>
    <t>205 King Street</t>
  </si>
  <si>
    <t>Latta</t>
  </si>
  <si>
    <t>https://www.dillon3.k12.sc.us/</t>
  </si>
  <si>
    <t>(843) 752-7101</t>
  </si>
  <si>
    <t>stephanie.ard@lattavikings.com</t>
  </si>
  <si>
    <t>Discover!</t>
  </si>
  <si>
    <t>www.discoverk12books.com/</t>
  </si>
  <si>
    <t>Discover@edovate.com</t>
  </si>
  <si>
    <t>Discovery Academy</t>
  </si>
  <si>
    <t>131 Rose Lake Dr</t>
  </si>
  <si>
    <t>www.discoveryacademysc.com</t>
  </si>
  <si>
    <t>(843) 333-6680</t>
  </si>
  <si>
    <t>mtavernier.discovery@gmail.com</t>
  </si>
  <si>
    <t>Distinctive Enterprises Llc</t>
  </si>
  <si>
    <t>Distinctive Music Studios</t>
  </si>
  <si>
    <t>$110 to $80</t>
  </si>
  <si>
    <t>2435 East North Street #156</t>
  </si>
  <si>
    <t>(864) 363-8526</t>
  </si>
  <si>
    <t>nja@dmusicstudios.com</t>
  </si>
  <si>
    <t>Tutoring for Music Instruction in Various Instruments</t>
  </si>
  <si>
    <t>25 Sweetbriar Road, Unit 5a, Greenville, SC 29615</t>
  </si>
  <si>
    <t>Main Studio Location</t>
  </si>
  <si>
    <t>Divera Bots Llc</t>
  </si>
  <si>
    <t>DivEra Bots™</t>
  </si>
  <si>
    <t>7901 4Th St N Suite 300</t>
  </si>
  <si>
    <t>St Petersburg</t>
  </si>
  <si>
    <t>(727) 228-2022</t>
  </si>
  <si>
    <t>info@diverabots.com</t>
  </si>
  <si>
    <t>10th Grade
11th Grade
12th Grade
3rd Grade
4th Grade
5th Grade
6th Grade
7th Grade
8th Grade
9th Grade</t>
  </si>
  <si>
    <t>Science</t>
  </si>
  <si>
    <t>dpotts@diverabots.com</t>
  </si>
  <si>
    <t>Divine Redeemer Catholic School</t>
  </si>
  <si>
    <t>1104 Fort Drive</t>
  </si>
  <si>
    <t>Hanahan</t>
  </si>
  <si>
    <t>www.drcs.co</t>
  </si>
  <si>
    <t>(843) 553-1521</t>
  </si>
  <si>
    <t>bmartyn@drcs.co</t>
  </si>
  <si>
    <t>Dojo Tutor</t>
  </si>
  <si>
    <t>Cost per subscription is $120-$300 per month depending on the number of sessions a student has per week</t>
  </si>
  <si>
    <t>2261 Market Street #10437</t>
  </si>
  <si>
    <t>San Francisco</t>
  </si>
  <si>
    <t>tutor.classdojo.com/#/</t>
  </si>
  <si>
    <t>(215) 901-6648</t>
  </si>
  <si>
    <t>elizabeth.bak@classdojo.com</t>
  </si>
  <si>
    <t>Dorchester Academy</t>
  </si>
  <si>
    <t>234 Academy Road</t>
  </si>
  <si>
    <t>Saint George</t>
  </si>
  <si>
    <t>(843) 563-9511</t>
  </si>
  <si>
    <t>info@dorchesteracademy.org</t>
  </si>
  <si>
    <t>Dorchester School District 4</t>
  </si>
  <si>
    <t>500 Ridge Street</t>
  </si>
  <si>
    <t>St. George</t>
  </si>
  <si>
    <t>(843) 563-4535</t>
  </si>
  <si>
    <t>phutto@dd4.k12.sc.us</t>
  </si>
  <si>
    <t>Dr. Donna Weston</t>
  </si>
  <si>
    <t>$665/month for 80 min; $500/m for 60 min; $375/m for 45 min</t>
  </si>
  <si>
    <t>8807 Two Notch Rd, Suite I</t>
  </si>
  <si>
    <t>www.dtiusa.org</t>
  </si>
  <si>
    <t>(803) 419-0126</t>
  </si>
  <si>
    <t>donna.w@dtiusa.org</t>
  </si>
  <si>
    <t>Dr. Robin'S School</t>
  </si>
  <si>
    <t>Dr. Robin's School</t>
  </si>
  <si>
    <t>3333 S. Bannock St #400</t>
  </si>
  <si>
    <t>Englewood</t>
  </si>
  <si>
    <t>(720) 257-9030</t>
  </si>
  <si>
    <t>hello@docrobinschool.com</t>
  </si>
  <si>
    <t>Dr. Robin's School offers a comprehensive and flexible asynchronous educational experience, specializing in human biology and science for students from elementary through high school. The program is centered around personalized video lessons delivered by an experienced medical doctor, designed to be precise and highly engaging for young and diverse learners. Our robust curriculum covers all core subjects, supplemented by enrichment opportunities and a strong focus on developing essential executive functioning skills like organization and self-advocacy. We provide a supportive, low-stress learning environment and partner closely with families to empower students to achieve their full potential at their own pace.</t>
  </si>
  <si>
    <t>Dyslexia Resource Center</t>
  </si>
  <si>
    <t>Rates are based on family income. They range from $10 to $60 per hour</t>
  </si>
  <si>
    <t>628 Muller Avenue</t>
  </si>
  <si>
    <t>www.dyslexiasc.org</t>
  </si>
  <si>
    <t>(803) 240-2245</t>
  </si>
  <si>
    <t>director@dyslexiasc.org</t>
  </si>
  <si>
    <t>Eagles Wings Therapies</t>
  </si>
  <si>
    <t>$35-$70</t>
  </si>
  <si>
    <t>6175 West Howard Avenue</t>
  </si>
  <si>
    <t>Greenfield</t>
  </si>
  <si>
    <t>(815) 978-4055</t>
  </si>
  <si>
    <t>debbie@debbieengle.com</t>
  </si>
  <si>
    <t>I provide learner support with tutoring in reading, math, and writing skills.</t>
  </si>
  <si>
    <t>Easley Christian School</t>
  </si>
  <si>
    <t>461 Saco Lowell Rd</t>
  </si>
  <si>
    <t>www.easleychristianschool.org/</t>
  </si>
  <si>
    <t>(864) 855-8000</t>
  </si>
  <si>
    <t>administrator@easleychristian.org</t>
  </si>
  <si>
    <t>East Cooper Baptist Church/Palmetto Christian Academy</t>
  </si>
  <si>
    <t>Palmetto Christian Academy</t>
  </si>
  <si>
    <t>361 Egypt Road</t>
  </si>
  <si>
    <t>(843) 881-9967</t>
  </si>
  <si>
    <t>jdzubia@palmettochristianacademy.org</t>
  </si>
  <si>
    <t>East Link Academy Charter School</t>
  </si>
  <si>
    <t>Extracurricular/Activity Fees
Testing
Uniforms</t>
  </si>
  <si>
    <t>78 Global Dr Suite 200</t>
  </si>
  <si>
    <t>(864) 775-1818</t>
  </si>
  <si>
    <t>dhutto@eastlinkacademy.org</t>
  </si>
  <si>
    <t>Easy Grammar Systems</t>
  </si>
  <si>
    <t>7717 E. Greenway Road</t>
  </si>
  <si>
    <t>Scottsdale</t>
  </si>
  <si>
    <t>AZ</t>
  </si>
  <si>
    <t>https://easygrammar.com</t>
  </si>
  <si>
    <t>(800) 641-6015</t>
  </si>
  <si>
    <t>jenny@easygrammar.com</t>
  </si>
  <si>
    <t>Eddlemon Adventist Christian Academy</t>
  </si>
  <si>
    <t>1217 John B. White Sr. Blvd.</t>
  </si>
  <si>
    <t>www.eddlemonsda.com</t>
  </si>
  <si>
    <t>(864) 576-2234</t>
  </si>
  <si>
    <t>principal@eddlemonsda.com</t>
  </si>
  <si>
    <t>Edge Christian Academy</t>
  </si>
  <si>
    <t>3222 Platt Springs Road</t>
  </si>
  <si>
    <t>www.edgechristianacademy.net</t>
  </si>
  <si>
    <t>(803) 796-2860</t>
  </si>
  <si>
    <t>office@edgechristianacademy.net</t>
  </si>
  <si>
    <t>Edgefield</t>
  </si>
  <si>
    <t>3 Par Drive</t>
  </si>
  <si>
    <t>Johnston</t>
  </si>
  <si>
    <t>edgefield.k12.sc.us</t>
  </si>
  <si>
    <t>(803) 275-1122</t>
  </si>
  <si>
    <t>ahdavis@edgefieldcountyschools.org</t>
  </si>
  <si>
    <t>Education Excelling</t>
  </si>
  <si>
    <t>$15-$250</t>
  </si>
  <si>
    <t>2600 Padgett Road</t>
  </si>
  <si>
    <t>Hopkins</t>
  </si>
  <si>
    <t>www.educationexcelling.com</t>
  </si>
  <si>
    <t>(803) 393-2599</t>
  </si>
  <si>
    <t>Educationexcelling@gmail.com</t>
  </si>
  <si>
    <t>Education Express Center for Learning</t>
  </si>
  <si>
    <t>102 Columbia Northeast Drive</t>
  </si>
  <si>
    <t>www.educationexpresscenterforlearning.com</t>
  </si>
  <si>
    <t>(803) 419-3004</t>
  </si>
  <si>
    <t>jeromejones.educationexpress@gmail.com</t>
  </si>
  <si>
    <t>Education Interventions Llc</t>
  </si>
  <si>
    <t>Education Interventions</t>
  </si>
  <si>
    <t>6904 Shelly Trail</t>
  </si>
  <si>
    <t>Nashville</t>
  </si>
  <si>
    <t>(336) 813-0191</t>
  </si>
  <si>
    <t>kristen@eduinterventions.com</t>
  </si>
  <si>
    <t>Educator Gwen</t>
  </si>
  <si>
    <t>10th Grade
2nd Grade
3rd Grade
4th Grade
5th Grade
6th Grade
7th Grade
8th Grade
9th Grade</t>
  </si>
  <si>
    <t>$30-$60</t>
  </si>
  <si>
    <t>12809 Wenlock Dr</t>
  </si>
  <si>
    <t>www.educatorgwen.com</t>
  </si>
  <si>
    <t>(314) 227-9891</t>
  </si>
  <si>
    <t>educatorgwen@gmail.com</t>
  </si>
  <si>
    <t>Elephant Learning</t>
  </si>
  <si>
    <t>1015 S Milwaukee Way</t>
  </si>
  <si>
    <t>Denver</t>
  </si>
  <si>
    <t>https://www.elephantlearning.com/</t>
  </si>
  <si>
    <t>(970) 594-9940</t>
  </si>
  <si>
    <t>raymark@elephantheadsoft.com</t>
  </si>
  <si>
    <t>Elevated Training Solutions</t>
  </si>
  <si>
    <t>$400-$500 monthly</t>
  </si>
  <si>
    <t>2052 Blythewood Crossing Lane Apt 1923</t>
  </si>
  <si>
    <t>Blythewood</t>
  </si>
  <si>
    <t>www.elevatedtrainingsolutions.com</t>
  </si>
  <si>
    <t>(803) 250-6314</t>
  </si>
  <si>
    <t>info@elevatedtrainingsolutions.com</t>
  </si>
  <si>
    <t>Elevating Minds Academy, LLC</t>
  </si>
  <si>
    <t>169 Atlas Dr</t>
  </si>
  <si>
    <t>www.facebook.com/profile.php?id=100092551544206&amp;mibextid=dgkdo6</t>
  </si>
  <si>
    <t>(803) 270-7600</t>
  </si>
  <si>
    <t>Latoyamcgriff@icloud.com</t>
  </si>
  <si>
    <t>Endymos Llc</t>
  </si>
  <si>
    <t>ACT ScoreLift Bootcamp</t>
  </si>
  <si>
    <t>10th Grade
11th Grade
12th Grade</t>
  </si>
  <si>
    <t>English/Grammar/Reading
Math
Science</t>
  </si>
  <si>
    <t>$400-$800 per month depending on program chosen. Deals offered for making full payment for course up front.</t>
  </si>
  <si>
    <t>5348 Tidewater Drive</t>
  </si>
  <si>
    <t>(573) 289-7846</t>
  </si>
  <si>
    <t>JS55796@gmail.com</t>
  </si>
  <si>
    <t>Engage Counseling</t>
  </si>
  <si>
    <t>670 Matina Drive</t>
  </si>
  <si>
    <t>(770) 557-4243</t>
  </si>
  <si>
    <t>caroline@engagecounseling.org</t>
  </si>
  <si>
    <t>I do not describe myself as ABA, but I am a licensed counselor. I help students with emotional regulation and develop necessary coping strategies so that they can be successful and productive in school settings.</t>
  </si>
  <si>
    <t>Enlightened Tutoring Services</t>
  </si>
  <si>
    <t>24 Crestwood Pines Trail</t>
  </si>
  <si>
    <t>Piedmont</t>
  </si>
  <si>
    <t>(864) 437-1447</t>
  </si>
  <si>
    <t>ganttschool3@gmail.com</t>
  </si>
  <si>
    <t>Epiphany Tutoring Services</t>
  </si>
  <si>
    <t>$40-65</t>
  </si>
  <si>
    <t>1817 Sundancer Lane</t>
  </si>
  <si>
    <t>Goose Creek</t>
  </si>
  <si>
    <t>epiphanytutoringservices.com</t>
  </si>
  <si>
    <t>(843) 312-0374</t>
  </si>
  <si>
    <t>epiphanytutoringservicesllc@gmail.com</t>
  </si>
  <si>
    <t>Epr Enterprises</t>
  </si>
  <si>
    <t>Robinson Books</t>
  </si>
  <si>
    <t>2251 Dick George Rd.</t>
  </si>
  <si>
    <t>Cave Junction</t>
  </si>
  <si>
    <t>OR</t>
  </si>
  <si>
    <t>(541) 499-8914</t>
  </si>
  <si>
    <t>matthew@robinsonbooks.com</t>
  </si>
  <si>
    <t>Eqpd</t>
  </si>
  <si>
    <t>EQPD</t>
  </si>
  <si>
    <t>1 Campus Dr 4068 Jhz</t>
  </si>
  <si>
    <t>Allendale</t>
  </si>
  <si>
    <t>www.eqpdlearning.org</t>
  </si>
  <si>
    <t>(318) 616-3773</t>
  </si>
  <si>
    <t>familytutoring@eqpdlearning.org</t>
  </si>
  <si>
    <t>Ereflect Inc.</t>
  </si>
  <si>
    <t>3651 Lindell Rd., Suite D1104</t>
  </si>
  <si>
    <t>Las Vegas</t>
  </si>
  <si>
    <t>NV</t>
  </si>
  <si>
    <t>(707) 702-2308</t>
  </si>
  <si>
    <t>rick@ereflect.com</t>
  </si>
  <si>
    <t>Ervin'S Enrichment</t>
  </si>
  <si>
    <t>Ervin's Enrichment</t>
  </si>
  <si>
    <t>$35-$50</t>
  </si>
  <si>
    <t>67 Pepper Grass Court</t>
  </si>
  <si>
    <t>www.facebook.com/ervinsenrichment</t>
  </si>
  <si>
    <t>(803) 609-9481</t>
  </si>
  <si>
    <t>ervinsenrichmentandtutoring@yahoo.com</t>
  </si>
  <si>
    <t>E-Singapore Math</t>
  </si>
  <si>
    <t>600 Mamaroneck Ave., Ste 400</t>
  </si>
  <si>
    <t>Harrison</t>
  </si>
  <si>
    <t>https://esingaporemath.com</t>
  </si>
  <si>
    <t>(914) 319-8764</t>
  </si>
  <si>
    <t>greg@esingaporemath.com</t>
  </si>
  <si>
    <t>Essentials In Writing</t>
  </si>
  <si>
    <t>Essentials in Writing</t>
  </si>
  <si>
    <t>2101 W. Chesterfield Blvd, Ste B202</t>
  </si>
  <si>
    <t>Springfield</t>
  </si>
  <si>
    <t>https://essentialsinwriting.com/</t>
  </si>
  <si>
    <t>(417) 256-4191</t>
  </si>
  <si>
    <t>team@essentialsinwriting.com</t>
  </si>
  <si>
    <t>Euphony Speech And Orofacial Myology, Pllc</t>
  </si>
  <si>
    <t>Euphony Speech</t>
  </si>
  <si>
    <t>129 Swamp Rose Dr</t>
  </si>
  <si>
    <t>Mooresville</t>
  </si>
  <si>
    <t>(540) 290-1620</t>
  </si>
  <si>
    <t>molly.vaccaro@gmail.com</t>
  </si>
  <si>
    <t>Eureka Reading Services</t>
  </si>
  <si>
    <t>301 Hillside Drive</t>
  </si>
  <si>
    <t>Dublin</t>
  </si>
  <si>
    <t>www.eurekareading.com</t>
  </si>
  <si>
    <t>(478) 290-9143</t>
  </si>
  <si>
    <t>briannapreston@eurekareading.com</t>
  </si>
  <si>
    <t>Ever Learning Llc</t>
  </si>
  <si>
    <t>Ever Learning LLC</t>
  </si>
  <si>
    <t>349 Flatwater Drive</t>
  </si>
  <si>
    <t>www.everlearningsolutions.com</t>
  </si>
  <si>
    <t>(631) 747-7123</t>
  </si>
  <si>
    <t>emily.pursino@gmail.com</t>
  </si>
  <si>
    <t>Excalibur Solutions, Inc.</t>
  </si>
  <si>
    <t>Excalibur Solutions STEM Academy</t>
  </si>
  <si>
    <t>1730 Terrace Lake Dr</t>
  </si>
  <si>
    <t>Lawrenceville</t>
  </si>
  <si>
    <t>(678) 234-1650</t>
  </si>
  <si>
    <t>rwalsh@excalibur-solutions.com</t>
  </si>
  <si>
    <t>We offer self-paced video lessons grouped into projects that teach computer programming, electronics, 3D modeling, digital logic, soldering, and more concepts from Technology and Engineering. We have a One Year - All Access program as well as individual projects. Some projects (like those that involve soldering) include a physical kit.</t>
  </si>
  <si>
    <t>Excel Education Systems, Inc.</t>
  </si>
  <si>
    <t>Northgate Academy</t>
  </si>
  <si>
    <t>601 Carlson Pkwy, Suite 1250</t>
  </si>
  <si>
    <t>Minnetonka</t>
  </si>
  <si>
    <t>(800) 339-7132</t>
  </si>
  <si>
    <t>hfarmakis@northgateacademy.com</t>
  </si>
  <si>
    <t>Excel High School</t>
  </si>
  <si>
    <t>(800) 620-3844</t>
  </si>
  <si>
    <t>hfarmakis@exceled.com</t>
  </si>
  <si>
    <t>601 Carlson Pkwy, Stuite 1250</t>
  </si>
  <si>
    <t>(612) 464-4325</t>
  </si>
  <si>
    <t>Exceptional Pathways Educational Solutions</t>
  </si>
  <si>
    <t>$30 - $50</t>
  </si>
  <si>
    <t>6396 Main Road</t>
  </si>
  <si>
    <t>Millington</t>
  </si>
  <si>
    <t>(864) 384-1477</t>
  </si>
  <si>
    <t>melissa@exceptionalpathways.solutions</t>
  </si>
  <si>
    <t>Exceptional Steps Llc</t>
  </si>
  <si>
    <t>Spark Learning Pals</t>
  </si>
  <si>
    <t>$48-$68</t>
  </si>
  <si>
    <t>1361 E Victor Rd</t>
  </si>
  <si>
    <t>Victor</t>
  </si>
  <si>
    <t>(315) 975-2658</t>
  </si>
  <si>
    <t>info@sparklearningpal.com</t>
  </si>
  <si>
    <t>Exodus Academy</t>
  </si>
  <si>
    <t>301 Gallman Road</t>
  </si>
  <si>
    <t>Inman</t>
  </si>
  <si>
    <t>www.educationwithexodus.com</t>
  </si>
  <si>
    <t>(864) 641-5704</t>
  </si>
  <si>
    <t>Enrollwithexodus@gmail.com</t>
  </si>
  <si>
    <t>10th Grade
11th Grade
1st Grade
2nd Grade
3rd Grade
4th Grade
5th Grade
6th Grade
7th Grade
8th Grade
9th Grade
Kindergarten</t>
  </si>
  <si>
    <t>132 weekly</t>
  </si>
  <si>
    <t>Eye Level Of Alexandria</t>
  </si>
  <si>
    <t>Eye Level of Alexandria</t>
  </si>
  <si>
    <t>$200-$400</t>
  </si>
  <si>
    <t>1416 Prince Street</t>
  </si>
  <si>
    <t>Alexandria</t>
  </si>
  <si>
    <t>www.myeyelevel.com/us/center/alexandria/</t>
  </si>
  <si>
    <t>(703) 535-3330</t>
  </si>
  <si>
    <t>alexandria@myeyelevel.com</t>
  </si>
  <si>
    <t>Fabulingua, Inc.</t>
  </si>
  <si>
    <t>Fabulingua</t>
  </si>
  <si>
    <t>415 W Johanna St.</t>
  </si>
  <si>
    <t>Austin,</t>
  </si>
  <si>
    <t>(469) 877-6346</t>
  </si>
  <si>
    <t>markb@fabulingua.com</t>
  </si>
  <si>
    <t>Fail Me Not Tutoring</t>
  </si>
  <si>
    <t>$75/hr</t>
  </si>
  <si>
    <t>201 Riverside Drive Ste 2A</t>
  </si>
  <si>
    <t>Dayton</t>
  </si>
  <si>
    <t>www.fmntutoring.com</t>
  </si>
  <si>
    <t>(937) 853-8333</t>
  </si>
  <si>
    <t>Info@fmntutoring.com</t>
  </si>
  <si>
    <t>Faith Christian Academy Cheraw</t>
  </si>
  <si>
    <t>220 Greene Street</t>
  </si>
  <si>
    <t>Cheraw</t>
  </si>
  <si>
    <t>www.fcacheraw.org</t>
  </si>
  <si>
    <t>(843) 537-0260</t>
  </si>
  <si>
    <t>mbailey@fcacheraw.org</t>
  </si>
  <si>
    <t>Faith Christian School And Preschool</t>
  </si>
  <si>
    <t>Faith Christian School and Preschool</t>
  </si>
  <si>
    <t>337 Farmington Road</t>
  </si>
  <si>
    <t>www.faithchristiansc.net</t>
  </si>
  <si>
    <t>(843) 873-8464</t>
  </si>
  <si>
    <t>fcsbusiness@faithchristiansc.net</t>
  </si>
  <si>
    <t>Family Focused Tutors</t>
  </si>
  <si>
    <t>$35 - $45</t>
  </si>
  <si>
    <t>22 Constance Blvd.</t>
  </si>
  <si>
    <t>Williams Bay</t>
  </si>
  <si>
    <t>www.familyfocusedtutors.com</t>
  </si>
  <si>
    <t>(608) 300-4435</t>
  </si>
  <si>
    <t>familyfocusedtutors@gmail.com</t>
  </si>
  <si>
    <t>First Baptist Church Of North Augusta Weekday</t>
  </si>
  <si>
    <t>First Baptist Church of North Augusta Weekday</t>
  </si>
  <si>
    <t>602 Georgia Ave.</t>
  </si>
  <si>
    <t>North Augusta</t>
  </si>
  <si>
    <t>(803) 279-6370</t>
  </si>
  <si>
    <t>danam@csrachurch.org</t>
  </si>
  <si>
    <t>First Homeschool, Llc</t>
  </si>
  <si>
    <t>First Homeschool Bookstore</t>
  </si>
  <si>
    <t>1336 Carley Road</t>
  </si>
  <si>
    <t>Springdale</t>
  </si>
  <si>
    <t>(479) 408-7995</t>
  </si>
  <si>
    <t>admin@firsthomeschool.com</t>
  </si>
  <si>
    <t>First Presbyterian Academy</t>
  </si>
  <si>
    <t>829 Garlington Rd</t>
  </si>
  <si>
    <t>www.firstpresacademy.com/</t>
  </si>
  <si>
    <t>(864) 565-0990</t>
  </si>
  <si>
    <t>rbrown@firstpresacademy.com</t>
  </si>
  <si>
    <t>First Student, Inc.</t>
  </si>
  <si>
    <t>First Alt</t>
  </si>
  <si>
    <t>191 Rosa Parks Street</t>
  </si>
  <si>
    <t>Cincinnati</t>
  </si>
  <si>
    <t>(760) 681-6227</t>
  </si>
  <si>
    <t>Gregg.Prettyman@firststudentinc.com</t>
  </si>
  <si>
    <t>Florence 1 School District</t>
  </si>
  <si>
    <t>319 S Irby Street</t>
  </si>
  <si>
    <t>www.f1s.org</t>
  </si>
  <si>
    <t>(843) 799-6101</t>
  </si>
  <si>
    <t>lshowe@fsd1.org</t>
  </si>
  <si>
    <t>Florence Baptist Temple</t>
  </si>
  <si>
    <t>Florence Christian School</t>
  </si>
  <si>
    <t>101 Frank Monroe Drive</t>
  </si>
  <si>
    <t>(843) 662-0453</t>
  </si>
  <si>
    <t>rcaudill@fbt.org</t>
  </si>
  <si>
    <t>Florence Christian School (3k - 12th grade) strives to be laser focused on providing a curriculum, teaching and atmosphere that will foster a biblical worldview in our students along with outstanding academic achievement.</t>
  </si>
  <si>
    <t>Florence County School District 2</t>
  </si>
  <si>
    <t>2121 S. Pamplico Hwy.</t>
  </si>
  <si>
    <t>Pamplico</t>
  </si>
  <si>
    <t>www.fsd2.org</t>
  </si>
  <si>
    <t>(843) 493-2502</t>
  </si>
  <si>
    <t>nvincent@fsd2.org</t>
  </si>
  <si>
    <t>Florence County School District Five</t>
  </si>
  <si>
    <t>156 E. Marion Street</t>
  </si>
  <si>
    <t>Johnsonville</t>
  </si>
  <si>
    <t>www.fsd5.org</t>
  </si>
  <si>
    <t>(843)-386-2358</t>
  </si>
  <si>
    <t>raltman@fsd5.org</t>
  </si>
  <si>
    <t>Florence School District 3</t>
  </si>
  <si>
    <t>125 S Blanding Street</t>
  </si>
  <si>
    <t>Lake City</t>
  </si>
  <si>
    <t>www.florence3.k12.sc.us</t>
  </si>
  <si>
    <t>(843) 374-8652</t>
  </si>
  <si>
    <t>kfeagin@fsd3.org</t>
  </si>
  <si>
    <t>Foothills Christian School</t>
  </si>
  <si>
    <t>126 Robin Road</t>
  </si>
  <si>
    <t>Westminster</t>
  </si>
  <si>
    <t>www.foothillschristian.net</t>
  </si>
  <si>
    <t>(864) 647-1220</t>
  </si>
  <si>
    <t>go2foothills@gmail.com</t>
  </si>
  <si>
    <t>Forest Trail Academy, Llc</t>
  </si>
  <si>
    <t>Forest Trail Academy</t>
  </si>
  <si>
    <t>2101 Vista Parkway, Suite 226</t>
  </si>
  <si>
    <t>West Palm Beach</t>
  </si>
  <si>
    <t>(561) 889-0494</t>
  </si>
  <si>
    <t>admin@foresttrailacademy.com</t>
  </si>
  <si>
    <t>Foundation Christian School</t>
  </si>
  <si>
    <t>1101 Old Sandy Run Rd</t>
  </si>
  <si>
    <t>www.foundationchristianschoollions.com</t>
  </si>
  <si>
    <t>(803) 603-8064</t>
  </si>
  <si>
    <t>fcs1605@att.net</t>
  </si>
  <si>
    <t>Foundations Therapy Of South Carolina, Llc</t>
  </si>
  <si>
    <t>Foundations Therapy of South Carolina</t>
  </si>
  <si>
    <t>337 Buckwalter Place Blvd</t>
  </si>
  <si>
    <t>(843) 212-6781</t>
  </si>
  <si>
    <t>paustin@foundationssc.com</t>
  </si>
  <si>
    <t>Fun To Learn Books</t>
  </si>
  <si>
    <t>Fun to Learn Books</t>
  </si>
  <si>
    <t>11662 Gravois Rd. #29464</t>
  </si>
  <si>
    <t>Saint Louis</t>
  </si>
  <si>
    <t>https://funtolearnbooks.com/shop</t>
  </si>
  <si>
    <t>(314) 707-6510</t>
  </si>
  <si>
    <t>melaniephd@gmail.com</t>
  </si>
  <si>
    <t>Fundamentals Of Learning</t>
  </si>
  <si>
    <t>FUNdamentals of Learning</t>
  </si>
  <si>
    <t>1750 Remount Rd Ste C Unit #304</t>
  </si>
  <si>
    <t>isisspann.com</t>
  </si>
  <si>
    <t>(704) 804-8762</t>
  </si>
  <si>
    <t>info@isisspann.com</t>
  </si>
  <si>
    <t>Future Zoologist Academy</t>
  </si>
  <si>
    <t>610 N Ash</t>
  </si>
  <si>
    <t>Mesa</t>
  </si>
  <si>
    <t>(440) 829-4980</t>
  </si>
  <si>
    <t>sarah@futurezoologistacademy.com</t>
  </si>
  <si>
    <t>Generation Genius</t>
  </si>
  <si>
    <t>169 Madison Avenue #2770</t>
  </si>
  <si>
    <t>https://www.generationgenius.com/</t>
  </si>
  <si>
    <t>(877) 936-5564</t>
  </si>
  <si>
    <t>laura@generationgenius.com</t>
  </si>
  <si>
    <t>Genius Games</t>
  </si>
  <si>
    <t>1901 Shiloh Oaks Dr</t>
  </si>
  <si>
    <t>Wildwood</t>
  </si>
  <si>
    <t>https://www.geniusgames.org/</t>
  </si>
  <si>
    <t>(314) 472-3713</t>
  </si>
  <si>
    <t>sales@geniusgames.org</t>
  </si>
  <si>
    <t>Georgetown County School District</t>
  </si>
  <si>
    <t>2018 W Church St</t>
  </si>
  <si>
    <t>Georgetown</t>
  </si>
  <si>
    <t>www.gcsd.k12.sc.us</t>
  </si>
  <si>
    <t>(843) 436-7065</t>
  </si>
  <si>
    <t>ljohnson@gcsd.k12.sc.us</t>
  </si>
  <si>
    <t>GFIM-TASC</t>
  </si>
  <si>
    <t>325 W Carolina Ave</t>
  </si>
  <si>
    <t>Varnville</t>
  </si>
  <si>
    <t>gfim325.weebly.com/services.html?</t>
  </si>
  <si>
    <t>(803) 842-0133</t>
  </si>
  <si>
    <t>Gfim325@gmail.com</t>
  </si>
  <si>
    <t>Gforce Phycial Therapy</t>
  </si>
  <si>
    <t>GForce Phycial Therapy</t>
  </si>
  <si>
    <t>3130 N. Industrial Drive</t>
  </si>
  <si>
    <t>www.gforcephycialtherapy.com</t>
  </si>
  <si>
    <t>(864) 787-4484</t>
  </si>
  <si>
    <t>gforcephysicaltherapy@gmail.com</t>
  </si>
  <si>
    <t>Gina Hawkins</t>
  </si>
  <si>
    <t>2410 Lindale Rd</t>
  </si>
  <si>
    <t>(678) 725-7441</t>
  </si>
  <si>
    <t>hawkins8020@gmail.com</t>
  </si>
  <si>
    <t>Mastering learning goals is best achieved when students are engaged in active learning. My goal is to identify what each student knows and build from there. Whether it’s helping with homework, building confidence, or creating enriched learning opportunities, I partner with families to provide meaningful, active learning experiences. While I would like to serve all students, I recognize that I may not always be the optimal resource, and I will be upfront with that in conversation.</t>
  </si>
  <si>
    <t>Glam-Ma’S Tutoring Services</t>
  </si>
  <si>
    <t>Violet Jackson</t>
  </si>
  <si>
    <t>117 Mesa Raven Drive</t>
  </si>
  <si>
    <t>Longs</t>
  </si>
  <si>
    <t>(508) 216-5741</t>
  </si>
  <si>
    <t>rickvioletjackson@gmail.com</t>
  </si>
  <si>
    <t>Glenforest School</t>
  </si>
  <si>
    <t>1041 Harbor Drive</t>
  </si>
  <si>
    <t>www.glenforest.org</t>
  </si>
  <si>
    <t>(803) 796-7622</t>
  </si>
  <si>
    <t>sroy@glenforest.org</t>
  </si>
  <si>
    <t>Gloverville Ph Church</t>
  </si>
  <si>
    <t>English/Grammar/Reading
Math
Music
Science
Social Studies</t>
  </si>
  <si>
    <t>1016 Chatfield Street</t>
  </si>
  <si>
    <t>(706) 836-2704</t>
  </si>
  <si>
    <t>bhancock@cpacademysc.org</t>
  </si>
  <si>
    <t>Online tutoring</t>
  </si>
  <si>
    <t>Go Virtual</t>
  </si>
  <si>
    <t>475 North Main Street</t>
  </si>
  <si>
    <t>Hemingway</t>
  </si>
  <si>
    <t>(843) 364-1625</t>
  </si>
  <si>
    <t>wegovirtual@gmail.com</t>
  </si>
  <si>
    <t>Grace And Truth Books, Llc</t>
  </si>
  <si>
    <t>Gracen and Truth Boks</t>
  </si>
  <si>
    <t>1110 Spatz Cir</t>
  </si>
  <si>
    <t>(501) 459-5601</t>
  </si>
  <si>
    <t>rick@graceandtruthbooks.com</t>
  </si>
  <si>
    <t>Grace Christian School</t>
  </si>
  <si>
    <t>416 Denham Ave</t>
  </si>
  <si>
    <t>www.gracelions.com</t>
  </si>
  <si>
    <t>(803) 794-8996</t>
  </si>
  <si>
    <t>dflowers@gracelions.com</t>
  </si>
  <si>
    <t>Grace Community Academy</t>
  </si>
  <si>
    <t>577 W. Killian Road</t>
  </si>
  <si>
    <t>www.gcacademysc.org</t>
  </si>
  <si>
    <t>(803) 679-6423</t>
  </si>
  <si>
    <t>office@gcacademysc.org</t>
  </si>
  <si>
    <t>Grace Educational Associates</t>
  </si>
  <si>
    <t>GEA Transcripts and more!</t>
  </si>
  <si>
    <t>3336 West Palmetto Street</t>
  </si>
  <si>
    <t>(843) 667-9777</t>
  </si>
  <si>
    <t>transcripts@gettranscripts.us</t>
  </si>
  <si>
    <t>Grace Roots Christian School</t>
  </si>
  <si>
    <t>2240 Santee Road</t>
  </si>
  <si>
    <t>Andrews</t>
  </si>
  <si>
    <t>https://gracerootscs.carrd.co/</t>
  </si>
  <si>
    <t>(843) 485-3339</t>
  </si>
  <si>
    <t>gracerootsCS@gmail.com</t>
  </si>
  <si>
    <t>Gravitas Publications Inc.</t>
  </si>
  <si>
    <t>Real Science-4-Kids</t>
  </si>
  <si>
    <t>910 W Carver Rd</t>
  </si>
  <si>
    <t>Tempe</t>
  </si>
  <si>
    <t>(602) 849-5054</t>
  </si>
  <si>
    <t>dang@realscience4kids.com</t>
  </si>
  <si>
    <t>Great Circle Reading PLLC, Dyslexia And Dysgraphia Therapy</t>
  </si>
  <si>
    <t>Great Circle Reading PLLC, Dyslexia and Dysgraphia Therapy</t>
  </si>
  <si>
    <t>411 County Road 755</t>
  </si>
  <si>
    <t>Nacogdoches</t>
  </si>
  <si>
    <t>www.bit.ly/2umo0vf</t>
  </si>
  <si>
    <t>(832) 715-6990</t>
  </si>
  <si>
    <t>rhonda@gcreading.com</t>
  </si>
  <si>
    <t>Greenville Classical Academy</t>
  </si>
  <si>
    <t>400 Brookfield Parkway</t>
  </si>
  <si>
    <t>www.greenvilleclassical.com</t>
  </si>
  <si>
    <t>(864) 329-9884</t>
  </si>
  <si>
    <t>cbouvier@greenvilleclassical.com</t>
  </si>
  <si>
    <t>Greenville County Schools</t>
  </si>
  <si>
    <t>PO Box 2848</t>
  </si>
  <si>
    <t>www.greenville.k12.sc.us</t>
  </si>
  <si>
    <t>(864) 355-1160</t>
  </si>
  <si>
    <t>rstack@greenville.k12.sc.us</t>
  </si>
  <si>
    <t>Greenwood Christian School</t>
  </si>
  <si>
    <t>2026 Woodlawn Road</t>
  </si>
  <si>
    <t>www.greenwoodchristianschool.org</t>
  </si>
  <si>
    <t>(864) 229-2427</t>
  </si>
  <si>
    <t>lrobertson@greenwood-christian.org</t>
  </si>
  <si>
    <t>Greer Middle College Charter High School</t>
  </si>
  <si>
    <t>Extracurricular/Activity Fees
Individual Courses
Testing
Uniforms</t>
  </si>
  <si>
    <t>138 West Mcelhaney Road</t>
  </si>
  <si>
    <t>(864) 469-7571</t>
  </si>
  <si>
    <t>agoff@greermiddlecollege.org</t>
  </si>
  <si>
    <t>Greer Middle College Gmck12 Dba Greer Preparatory Academy</t>
  </si>
  <si>
    <t>Greer Preparatory Academy</t>
  </si>
  <si>
    <t>English
Science
Social Studies</t>
  </si>
  <si>
    <t>agoff@greerprepacademy.org</t>
  </si>
  <si>
    <t>H.B.Peoples Learning Center</t>
  </si>
  <si>
    <t>10th Grade
11th Grade
12th Grade
1st Grade
2nd Grade
4th Grade
5th Grade
6th Grade
7th Grade
8th Grade
9th Grade
Kindergarten</t>
  </si>
  <si>
    <t>624 South Hill Street</t>
  </si>
  <si>
    <t>Timmonsville</t>
  </si>
  <si>
    <t>(843) 713-9944</t>
  </si>
  <si>
    <t>zioncanaanmbc@gmail.com</t>
  </si>
  <si>
    <t>Hampton Park Christian School</t>
  </si>
  <si>
    <t>875 State Park Road</t>
  </si>
  <si>
    <t>www.hamptonpark.school</t>
  </si>
  <si>
    <t>(864) 370-3100</t>
  </si>
  <si>
    <t>ericdickinson@hamptonpark.org</t>
  </si>
  <si>
    <t>Handwriting Success, Llc</t>
  </si>
  <si>
    <t>Handwriting Succes</t>
  </si>
  <si>
    <t>Po Box 19088</t>
  </si>
  <si>
    <t>Portland</t>
  </si>
  <si>
    <t>(971) 254-8695</t>
  </si>
  <si>
    <t>gettydubay@handwritingsuccess.com</t>
  </si>
  <si>
    <t>Harbor And Sprout</t>
  </si>
  <si>
    <t>Harbor and Sprout</t>
  </si>
  <si>
    <t>12650 County Road 316</t>
  </si>
  <si>
    <t>Terrell</t>
  </si>
  <si>
    <t>www.harborandsprout.com</t>
  </si>
  <si>
    <t>(214) 980-0372</t>
  </si>
  <si>
    <t>hello@harborandsprout.com</t>
  </si>
  <si>
    <t>Harmony School</t>
  </si>
  <si>
    <t>3737 Covenant Rd</t>
  </si>
  <si>
    <t>www.harmonyschoolsc.org</t>
  </si>
  <si>
    <t>(803) 787-1899</t>
  </si>
  <si>
    <t>office@harmonyschoolsc.org</t>
  </si>
  <si>
    <t>Harvest Community School</t>
  </si>
  <si>
    <t>10 S Dukes St.</t>
  </si>
  <si>
    <t>www.harvestcommunityschool.org</t>
  </si>
  <si>
    <t>(803) 574-1004</t>
  </si>
  <si>
    <t>angie@harvestcommunityschool.org</t>
  </si>
  <si>
    <t>Harvest Heritage Academy, Llc</t>
  </si>
  <si>
    <t>Harvest Heritage Academy</t>
  </si>
  <si>
    <t>18525 Oakdale Rd</t>
  </si>
  <si>
    <t>Dallas</t>
  </si>
  <si>
    <t>(971) 901-1662</t>
  </si>
  <si>
    <t>hoverholser@hotmail.com</t>
  </si>
  <si>
    <t>Harvest Schoolhouse At Cedarwood</t>
  </si>
  <si>
    <t>Harvest Schoolhouse at Cedarwood</t>
  </si>
  <si>
    <t>17194 Highway 72 West</t>
  </si>
  <si>
    <t>Waterloo</t>
  </si>
  <si>
    <t>www.harvestschoolhouse.org</t>
  </si>
  <si>
    <t>(864) 993-1236</t>
  </si>
  <si>
    <t>harvestschoolhouse@pm.me</t>
  </si>
  <si>
    <t>Harvest Time International Academy</t>
  </si>
  <si>
    <t>227 Huger St</t>
  </si>
  <si>
    <t>www.harvesttimeinternational.biz</t>
  </si>
  <si>
    <t>(843) 647-5911</t>
  </si>
  <si>
    <t>drsheryljohnson@gmail.com</t>
  </si>
  <si>
    <t>Hawthorne Christian Academy</t>
  </si>
  <si>
    <t>790 Hawthorne Road</t>
  </si>
  <si>
    <t>Chester</t>
  </si>
  <si>
    <t>www.enrollathca.org</t>
  </si>
  <si>
    <t>(803) 899-2294</t>
  </si>
  <si>
    <t>mcassady@hawthornechristian.com</t>
  </si>
  <si>
    <t>Heart Of Dakota Publishing, Inc.</t>
  </si>
  <si>
    <t>Heart of Dakota</t>
  </si>
  <si>
    <t>1401 N Highway 77</t>
  </si>
  <si>
    <t>Dell Rapids</t>
  </si>
  <si>
    <t>SD</t>
  </si>
  <si>
    <t>(605) 428-4068</t>
  </si>
  <si>
    <t>mike@heartofdakota.com</t>
  </si>
  <si>
    <t>carmikeaustin@msn.com</t>
  </si>
  <si>
    <t>Heart of Dakota - Christian Homeschool Curriculum from the Heart featuring open-and-go daily plans, living books, and fun hands-on activities with God’s Word at the heart, our award-winning Christian homeschool curriculum will take you all the way from preschool through high school. With Heart of Dakota, you’ll love learning again!</t>
  </si>
  <si>
    <t>Heather Black Dba Wonderpath Curriculum</t>
  </si>
  <si>
    <t>Wonderpath Curriculum</t>
  </si>
  <si>
    <t>1131 South Gibson Street</t>
  </si>
  <si>
    <t>Princeton</t>
  </si>
  <si>
    <t>IN</t>
  </si>
  <si>
    <t>(812) 664-6282</t>
  </si>
  <si>
    <t>info@wonderpathcurriculum.com</t>
  </si>
  <si>
    <t>Heathwood Hall Episcopal School</t>
  </si>
  <si>
    <t>3000 S Beltline Blvd</t>
  </si>
  <si>
    <t>www.heathwood.org</t>
  </si>
  <si>
    <t>(803) 765-2309</t>
  </si>
  <si>
    <t>lsummers@heathwood.org</t>
  </si>
  <si>
    <t>Hello Homeschool Art</t>
  </si>
  <si>
    <t>Hello Homeschool Art with Ms. Jes</t>
  </si>
  <si>
    <t>602 N State St</t>
  </si>
  <si>
    <t>Chilton</t>
  </si>
  <si>
    <t>(262) 424-4966</t>
  </si>
  <si>
    <t>jes@hellohomeschoolart.com</t>
  </si>
  <si>
    <t>Choose your own adventure with a complete art program. Use the new weekly lessons as open-and-go curriculum, or choose from the library to curate your own custom plans.</t>
  </si>
  <si>
    <t>Help Anchor Inc</t>
  </si>
  <si>
    <t>Help Anchor Academy</t>
  </si>
  <si>
    <t>$250-600/per month</t>
  </si>
  <si>
    <t>3564 Avalon Park E Blvd Ste 1-A763</t>
  </si>
  <si>
    <t>(689) 677-2185</t>
  </si>
  <si>
    <t>Admin@helpanchor.org</t>
  </si>
  <si>
    <t>Heritage Academy Foundation</t>
  </si>
  <si>
    <t>Heritage Academy</t>
  </si>
  <si>
    <t>11 New Orleans Rd</t>
  </si>
  <si>
    <t>(843) 842-8600</t>
  </si>
  <si>
    <t>lisa.roets@heritagehhi.com</t>
  </si>
  <si>
    <t>Heritage Christian Academy Of Lexington</t>
  </si>
  <si>
    <t>Heritage Christian Academy of Lexington</t>
  </si>
  <si>
    <t>649 Barr Road</t>
  </si>
  <si>
    <t>www.heritagechristiansc.com/</t>
  </si>
  <si>
    <t>(803) 951-3901</t>
  </si>
  <si>
    <t>christiehamilton@heritagechristiansc.com</t>
  </si>
  <si>
    <t>High Point Academy Inc</t>
  </si>
  <si>
    <t>High Point Academy</t>
  </si>
  <si>
    <t>Uniforms</t>
  </si>
  <si>
    <t>6655 Pottery Rd</t>
  </si>
  <si>
    <t>(864) 316-9788</t>
  </si>
  <si>
    <t>glancaster@hpaspart.org</t>
  </si>
  <si>
    <t>Higher Learning Tutoring Center</t>
  </si>
  <si>
    <t>150.00 weekly</t>
  </si>
  <si>
    <t>PO Box 780</t>
  </si>
  <si>
    <t>(803) 410-4812</t>
  </si>
  <si>
    <t>M.evans@higherlearningtutoringllc.com</t>
  </si>
  <si>
    <t>Highlands Latin Cottage School, Charleston</t>
  </si>
  <si>
    <t>$450-$500</t>
  </si>
  <si>
    <t>38 Still Shadow Dr</t>
  </si>
  <si>
    <t>https://highlandslatin.org/charleston/</t>
  </si>
  <si>
    <t>(843) 804-8880</t>
  </si>
  <si>
    <t>malwine@highlandslatin.org</t>
  </si>
  <si>
    <t>Highlands Latin School</t>
  </si>
  <si>
    <t>HIGHLANDS LATIN SCHOOL</t>
  </si>
  <si>
    <t>1 Marcdon Place</t>
  </si>
  <si>
    <t>https://highlandslatin.org/anderson/</t>
  </si>
  <si>
    <t>(864) 760-8789</t>
  </si>
  <si>
    <t>christopher.cauley.cpa@gmail.com</t>
  </si>
  <si>
    <t>Highlands Latin School Beaufort</t>
  </si>
  <si>
    <t>86 Thomas Sumter Street</t>
  </si>
  <si>
    <t>(843) 812-7989</t>
  </si>
  <si>
    <t>highlandsbeaufort@gmail.com</t>
  </si>
  <si>
    <t>Hillview Christian Academy</t>
  </si>
  <si>
    <t>1960 Jefferson Davis Hwy.</t>
  </si>
  <si>
    <t>Graniteville</t>
  </si>
  <si>
    <t>www.hillviewchurch.org/hca</t>
  </si>
  <si>
    <t>(803) 392-7060</t>
  </si>
  <si>
    <t>amyedwards@hillviewchristianacademy.org</t>
  </si>
  <si>
    <t>Hilton Head Academy</t>
  </si>
  <si>
    <t>$40 - $65</t>
  </si>
  <si>
    <t>3 Fish Hawk</t>
  </si>
  <si>
    <t>(781) 635-5815</t>
  </si>
  <si>
    <t>maryanncyr7@gmail.com</t>
  </si>
  <si>
    <t>Hilton Head Christian Academy</t>
  </si>
  <si>
    <t>3088 Bluffton Parkway</t>
  </si>
  <si>
    <t>www.hhca.org</t>
  </si>
  <si>
    <t>(843) 681-2878</t>
  </si>
  <si>
    <t>rbagenstose@hhca.org</t>
  </si>
  <si>
    <t>Hilton Head Preparatory School</t>
  </si>
  <si>
    <t>8 Fox Grape Rd</t>
  </si>
  <si>
    <t>hhprep.org</t>
  </si>
  <si>
    <t>(843) 715-8507</t>
  </si>
  <si>
    <t>cmorgan@hhprep.org</t>
  </si>
  <si>
    <t>His Vessel Educational Services</t>
  </si>
  <si>
    <t>His Vessel Academy</t>
  </si>
  <si>
    <t>1180 Pond Ridge Cir</t>
  </si>
  <si>
    <t>Hamilton</t>
  </si>
  <si>
    <t>(513) 833-5268</t>
  </si>
  <si>
    <t>hisvesselacademy@gmail.com</t>
  </si>
  <si>
    <t>Hive Online Presence Management (Dba Blossom And Root Home Education)</t>
  </si>
  <si>
    <t>Blossom and Root</t>
  </si>
  <si>
    <t>5742 South Benton Way</t>
  </si>
  <si>
    <t>(808) 430-7831</t>
  </si>
  <si>
    <t>kristina@blossomandroot.com</t>
  </si>
  <si>
    <t>Hoffman Academy Of Music, Llc</t>
  </si>
  <si>
    <t>Hoffman Academy</t>
  </si>
  <si>
    <t>515 Nw Saltzman Rd. #816</t>
  </si>
  <si>
    <t>(503) 962-9970</t>
  </si>
  <si>
    <t>onlineschool@hoffmanacademy.com</t>
  </si>
  <si>
    <t>Holly Hill Academy</t>
  </si>
  <si>
    <t>142 Bunch Ford Road</t>
  </si>
  <si>
    <t>Holly Hill</t>
  </si>
  <si>
    <t>www.hollyhillacademy.com</t>
  </si>
  <si>
    <t>(803) 496-3243</t>
  </si>
  <si>
    <t>Bmullennax@hollyhillacademy.org</t>
  </si>
  <si>
    <t>Holy Trinity Catholic School</t>
  </si>
  <si>
    <t>1100 8TH Avenue N</t>
  </si>
  <si>
    <t>North Myrtle Beach</t>
  </si>
  <si>
    <t>www.holytrinitynmb.com/</t>
  </si>
  <si>
    <t>(843) 390-4108</t>
  </si>
  <si>
    <t>kluzzo@charlestondiocese.org</t>
  </si>
  <si>
    <t>Holy Trinity Classical Christian School</t>
  </si>
  <si>
    <t>302 Burroughs Ave</t>
  </si>
  <si>
    <t>www.htccs.org</t>
  </si>
  <si>
    <t>(843) 522-0660</t>
  </si>
  <si>
    <t>htfinance@htccs.org</t>
  </si>
  <si>
    <t>Holy Trinity Independent Lutheran Church</t>
  </si>
  <si>
    <t>Holy Trinity Lutheran School</t>
  </si>
  <si>
    <t>2920 Pella Avenue</t>
  </si>
  <si>
    <t>(803) 791-9039</t>
  </si>
  <si>
    <t>holytrinityschoolsc@gmail.com</t>
  </si>
  <si>
    <t>Home Works For Books</t>
  </si>
  <si>
    <t>Home Works for Books</t>
  </si>
  <si>
    <t>1298 N 1135 Rd</t>
  </si>
  <si>
    <t>Lawrence</t>
  </si>
  <si>
    <t>KS</t>
  </si>
  <si>
    <t>www.homeworksforbooks.com/</t>
  </si>
  <si>
    <t>(913) 605-0405</t>
  </si>
  <si>
    <t>kurtisc@homeworksforbooks.com</t>
  </si>
  <si>
    <t>Homeschool Better Together</t>
  </si>
  <si>
    <t>1036 Highway 72 East #1003</t>
  </si>
  <si>
    <t>Athens</t>
  </si>
  <si>
    <t>https://shop.pambarnhill.com/collections/funding-approved-editions</t>
  </si>
  <si>
    <t>(563) 265-1584</t>
  </si>
  <si>
    <t>homeschoolbettertogether@gmail.com</t>
  </si>
  <si>
    <t>Homeschool Languages</t>
  </si>
  <si>
    <t>3012 Memphis Ave.</t>
  </si>
  <si>
    <t>El Paso</t>
  </si>
  <si>
    <t>(000) 000-0000</t>
  </si>
  <si>
    <t>hello@homeschoollanguages.com</t>
  </si>
  <si>
    <t>Honey Pie Therapy</t>
  </si>
  <si>
    <t>106 E Martintown Rd Suite A</t>
  </si>
  <si>
    <t>www.honeypietherapy.com</t>
  </si>
  <si>
    <t>(803) 993-9959</t>
  </si>
  <si>
    <t>kelly@honeypietherapy.com</t>
  </si>
  <si>
    <t>Hope Academy</t>
  </si>
  <si>
    <t>424 N. Hwy 101</t>
  </si>
  <si>
    <t>Landrum</t>
  </si>
  <si>
    <t>www.projecthopesc.org/education</t>
  </si>
  <si>
    <t>(864) 676-0028</t>
  </si>
  <si>
    <t>susansachs@projecthopesc.org</t>
  </si>
  <si>
    <t>Hope Christian Academy</t>
  </si>
  <si>
    <t>www.hcatoday.org</t>
  </si>
  <si>
    <t>(803) 318-6357</t>
  </si>
  <si>
    <t>hcateacher4@gmail.com</t>
  </si>
  <si>
    <t>Hope Scholars Academy</t>
  </si>
  <si>
    <t>10th Grade
11th Grade
12th Grade
8th Grade
9th Grade</t>
  </si>
  <si>
    <t>1059 Crawford St.</t>
  </si>
  <si>
    <t>www.hopescholarsacademy.org</t>
  </si>
  <si>
    <t>(184) 360-8887</t>
  </si>
  <si>
    <t>anna@hopescholarsacademy.org</t>
  </si>
  <si>
    <t>Hopkins Eye Center</t>
  </si>
  <si>
    <t>3900 S. Hwy 14</t>
  </si>
  <si>
    <t>www.hopkinseyecenter.com</t>
  </si>
  <si>
    <t>(864) 234-5335</t>
  </si>
  <si>
    <t>vtinfo@hopkinseyecenter.com</t>
  </si>
  <si>
    <t>Hopped Up History</t>
  </si>
  <si>
    <t>201 W Sims Avenue</t>
  </si>
  <si>
    <t>Albertville</t>
  </si>
  <si>
    <t>www.hoppeduphistory.com/</t>
  </si>
  <si>
    <t>(205) 415-6254</t>
  </si>
  <si>
    <t>hoppeduphistory@gmail.com</t>
  </si>
  <si>
    <t>Horry</t>
  </si>
  <si>
    <t>335 Four Mile Road</t>
  </si>
  <si>
    <t>www.horrycountyschools.net</t>
  </si>
  <si>
    <t>(843) 488-6896</t>
  </si>
  <si>
    <t>Jgardner@horrycountyschools.net</t>
  </si>
  <si>
    <t>Horry County School District</t>
  </si>
  <si>
    <t>I See, I Spell, I Learn, Llc</t>
  </si>
  <si>
    <t>I See, I Spell, I Learn, LLC</t>
  </si>
  <si>
    <t>5532 Kenneth Pl</t>
  </si>
  <si>
    <t>Rohnert Park</t>
  </si>
  <si>
    <t>www.ireadispell.com/</t>
  </si>
  <si>
    <t>(510) 304-9193</t>
  </si>
  <si>
    <t>info@iSeeiSpelliLearn.com</t>
  </si>
  <si>
    <t>I Tutor The Kids</t>
  </si>
  <si>
    <t>I Tutor the Kids</t>
  </si>
  <si>
    <t>English/Grammar/Reading
Foreign Language
Math
Science</t>
  </si>
  <si>
    <t>8907 H Two Notch Road</t>
  </si>
  <si>
    <t>i-tutor-the-kids-llc.business.site/</t>
  </si>
  <si>
    <t>(839) 224-6252</t>
  </si>
  <si>
    <t>Itutorthekids@gmail.com</t>
  </si>
  <si>
    <t>Idlehurst</t>
  </si>
  <si>
    <t>$200-$550</t>
  </si>
  <si>
    <t>4279 Highway 101</t>
  </si>
  <si>
    <t>Woodruff</t>
  </si>
  <si>
    <t>(864) 534-2521</t>
  </si>
  <si>
    <t>theidlehurst@gmail.com</t>
  </si>
  <si>
    <t>Ignite Learning Center</t>
  </si>
  <si>
    <t>$45.00 hourly individual tutoring</t>
  </si>
  <si>
    <t>216 Bransfield Rd</t>
  </si>
  <si>
    <t>www.igniteingenuity.org</t>
  </si>
  <si>
    <t>(864) 787-8621</t>
  </si>
  <si>
    <t>beth@igniteingenuity.org</t>
  </si>
  <si>
    <t>Imagine Learning Llc</t>
  </si>
  <si>
    <t>Imagine Learning Private Academies</t>
  </si>
  <si>
    <t>100 S. Mill Rd, Suite 1700</t>
  </si>
  <si>
    <t>(888) 866-4989</t>
  </si>
  <si>
    <t>admissions@imaginelearning.com</t>
  </si>
  <si>
    <t>Immaculate Conception Catholic School</t>
  </si>
  <si>
    <t>811 Telfair Street</t>
  </si>
  <si>
    <t>www.icaugusta.org</t>
  </si>
  <si>
    <t>(706) 722-9964</t>
  </si>
  <si>
    <t>dderoller@icaugusta.org</t>
  </si>
  <si>
    <t>Impact Tutoring Center</t>
  </si>
  <si>
    <t>$280 (4 sessions)/ $480 (8 sessions)</t>
  </si>
  <si>
    <t>www.impacttutoringcenter.org</t>
  </si>
  <si>
    <t>Incredible Minds Tutoring Services</t>
  </si>
  <si>
    <t>8570 Rivers Avenue</t>
  </si>
  <si>
    <t>https://incrediblemindstutoring.tutorbird.com/home</t>
  </si>
  <si>
    <t>(843) 823-4914</t>
  </si>
  <si>
    <t>incrediblemindstutoringservice@gmail.com</t>
  </si>
  <si>
    <t>Infinity Learning Academy</t>
  </si>
  <si>
    <t>$235-$300 week</t>
  </si>
  <si>
    <t>919 True Street Ste R</t>
  </si>
  <si>
    <t>www.infinitymathpreschool.com</t>
  </si>
  <si>
    <t>(803) 834-6923</t>
  </si>
  <si>
    <t>infinitymathpreschoolllc@gmail.com</t>
  </si>
  <si>
    <t>Innovative Learning Press</t>
  </si>
  <si>
    <t>Kids Write Novels</t>
  </si>
  <si>
    <t>$68-$85</t>
  </si>
  <si>
    <t>1386 S. Valley Dr.</t>
  </si>
  <si>
    <t>Apache Junction</t>
  </si>
  <si>
    <t>(480) 622-4806</t>
  </si>
  <si>
    <t>sarah@innovativepress.org</t>
  </si>
  <si>
    <t>Innoved</t>
  </si>
  <si>
    <t>InnovEd</t>
  </si>
  <si>
    <t>7135 N Chestnut Ave, Suite 102</t>
  </si>
  <si>
    <t>Fresno</t>
  </si>
  <si>
    <t>(559) 321-8434</t>
  </si>
  <si>
    <t>nancy@innovedinc.org</t>
  </si>
  <si>
    <t>Inspired Growth And Learning Center</t>
  </si>
  <si>
    <t>Inspired Growth and Learning Center</t>
  </si>
  <si>
    <t>403 S. Logan Street</t>
  </si>
  <si>
    <t>Gaffney</t>
  </si>
  <si>
    <t>www.inspirelearn.org</t>
  </si>
  <si>
    <t>(864) 492-8449</t>
  </si>
  <si>
    <t>sharon.jefferies1@gmail.com</t>
  </si>
  <si>
    <t>Inspired Learning And Above</t>
  </si>
  <si>
    <t>Inspired Learning and Above</t>
  </si>
  <si>
    <t>$45-$75</t>
  </si>
  <si>
    <t>8816 Two Notch Road Suite A</t>
  </si>
  <si>
    <t>www.inspiredlearningandabove.com</t>
  </si>
  <si>
    <t>(803) 876-1338</t>
  </si>
  <si>
    <t>inspiredlearningandabove@gmail.com</t>
  </si>
  <si>
    <t>It'S Not Complicated Education, Llc</t>
  </si>
  <si>
    <t>It's Not Complicated Education, LLC</t>
  </si>
  <si>
    <t>$65-$85</t>
  </si>
  <si>
    <t>Po Box 5148</t>
  </si>
  <si>
    <t>Frisco</t>
  </si>
  <si>
    <t>(682) 777-8213</t>
  </si>
  <si>
    <t>j.veal@inceducationllc.com</t>
  </si>
  <si>
    <t>Iugo World</t>
  </si>
  <si>
    <t>1968 S. Coast Hwy</t>
  </si>
  <si>
    <t>Laguna Beach</t>
  </si>
  <si>
    <t>(888) 502-6795</t>
  </si>
  <si>
    <t>contact@iugo.world</t>
  </si>
  <si>
    <t>James Island Christian School</t>
  </si>
  <si>
    <t>10th Grade
11th Grade
12th Grade
1st Grade
3rd Grade
4th Grade
5th Grade
6th Grade
7th Grade
8th Grade
9th Grade
Kindergarten</t>
  </si>
  <si>
    <t>15 Crosscreek Drive</t>
  </si>
  <si>
    <t>www.jics.org</t>
  </si>
  <si>
    <t>(843) 795-1762</t>
  </si>
  <si>
    <t>chunter@jics.org</t>
  </si>
  <si>
    <t>Jennifer Martin</t>
  </si>
  <si>
    <t>$40-60</t>
  </si>
  <si>
    <t>123 Shoemaker Ln</t>
  </si>
  <si>
    <t>Ridgeway</t>
  </si>
  <si>
    <t>(803) 699-6168</t>
  </si>
  <si>
    <t>jenniferlmartin77@gmail.com</t>
  </si>
  <si>
    <t>Jenny Knopf - Speech Therapist</t>
  </si>
  <si>
    <t>1163 Pinewood Rd.</t>
  </si>
  <si>
    <t>(843) 373-8103</t>
  </si>
  <si>
    <t>jennylaurenstephens@gmail.com</t>
  </si>
  <si>
    <t>Jmrozic Academic Support &amp; Services, LLC</t>
  </si>
  <si>
    <t>JMROZIC Academic Support &amp; Services, LLC</t>
  </si>
  <si>
    <t>564 S Buckhorn Rd</t>
  </si>
  <si>
    <t>(864) 430-3202</t>
  </si>
  <si>
    <t>jmrozic@yahoo.com</t>
  </si>
  <si>
    <t>John Paul II Catholic School</t>
  </si>
  <si>
    <t>4211 N Okatie Highway</t>
  </si>
  <si>
    <t>Ridgeland</t>
  </si>
  <si>
    <t>www.johnpaul2school.org</t>
  </si>
  <si>
    <t>(843) 645-3838</t>
  </si>
  <si>
    <t>Finance@johnpaul2school.org</t>
  </si>
  <si>
    <t>Journey Homeschool Academy</t>
  </si>
  <si>
    <t>6294 Red Fox Ln.</t>
  </si>
  <si>
    <t>Perry</t>
  </si>
  <si>
    <t>https://journeyhomeschoolacademy.com/</t>
  </si>
  <si>
    <t>(910) 599-8279</t>
  </si>
  <si>
    <t>info@journeyhomeschoolacademy.com</t>
  </si>
  <si>
    <t>Jubilee Academy</t>
  </si>
  <si>
    <t>Jubilee-Academy Christian Montessori</t>
  </si>
  <si>
    <t>3390 Pine Belt Rd</t>
  </si>
  <si>
    <t>(803) 446-4191</t>
  </si>
  <si>
    <t>Shensley@jubileeacademysc.org</t>
  </si>
  <si>
    <t>Julian Glover</t>
  </si>
  <si>
    <t>$500-$1000</t>
  </si>
  <si>
    <t>5632 Jones St</t>
  </si>
  <si>
    <t>Milton</t>
  </si>
  <si>
    <t>(850) 291-4926</t>
  </si>
  <si>
    <t>jlglover83@gmail.com</t>
  </si>
  <si>
    <t>Junior Learning</t>
  </si>
  <si>
    <t>19744 Beach Blvd. #389</t>
  </si>
  <si>
    <t>Huntington Beach</t>
  </si>
  <si>
    <t>CALIFORNIA</t>
  </si>
  <si>
    <t>www.juniorlearning.com</t>
  </si>
  <si>
    <t>(714) 907-4441</t>
  </si>
  <si>
    <t>duncan@juniorlearning.com</t>
  </si>
  <si>
    <t>Just Right Reader</t>
  </si>
  <si>
    <t>909 Lake Carolyn Parkway, Suite 875</t>
  </si>
  <si>
    <t>Irving</t>
  </si>
  <si>
    <t>http://justrightreader.com</t>
  </si>
  <si>
    <t>(877) 415-7323</t>
  </si>
  <si>
    <t>schools@justrightreader.com</t>
  </si>
  <si>
    <t>Kairos Educational Services</t>
  </si>
  <si>
    <t>$65-$75/hour</t>
  </si>
  <si>
    <t>5848 Kara Place</t>
  </si>
  <si>
    <t>Burke</t>
  </si>
  <si>
    <t>www.kairoseducationalservices.com</t>
  </si>
  <si>
    <t>(703) 537-9058</t>
  </si>
  <si>
    <t>akassim@kairoseducationalservices.com</t>
  </si>
  <si>
    <t>Karns &amp; Noble Sat Prep Classes, Home School Curriculum, And College Admissions Essay Kits</t>
  </si>
  <si>
    <t>Karns &amp; Noble SAT Prep Classes, home school curriculum, and college admissions essay kits</t>
  </si>
  <si>
    <t>5000 N Ezy Street</t>
  </si>
  <si>
    <t>Coeur D Alene</t>
  </si>
  <si>
    <t>www.karnsandnoble.com</t>
  </si>
  <si>
    <t>(208) 210-6331</t>
  </si>
  <si>
    <t>info@karnsandnoble.com</t>
  </si>
  <si>
    <t>Keely Elliott</t>
  </si>
  <si>
    <t>English/Grammar/Reading
Foreign Language</t>
  </si>
  <si>
    <t>284 Wallace Pate Dr S</t>
  </si>
  <si>
    <t>(843) 318-1202</t>
  </si>
  <si>
    <t>keecar99@gmail.com</t>
  </si>
  <si>
    <t>Kelley</t>
  </si>
  <si>
    <t>Kelley Kryshtalowych</t>
  </si>
  <si>
    <t>Art
English/Grammar/Reading
Math
Music
Science
Social Studies</t>
  </si>
  <si>
    <t>220 Longstreet Crossing</t>
  </si>
  <si>
    <t>(706) 833-6968</t>
  </si>
  <si>
    <t>kelleywynn@comcast.net</t>
  </si>
  <si>
    <t>Kepler, Llc</t>
  </si>
  <si>
    <t>Kepler Education</t>
  </si>
  <si>
    <t>121 East 3Rd St</t>
  </si>
  <si>
    <t>Moscow</t>
  </si>
  <si>
    <t>(208) 252-9997</t>
  </si>
  <si>
    <t>info@kepler.education</t>
  </si>
  <si>
    <t>Kershaw County School District</t>
  </si>
  <si>
    <t>2029 West Dekalb Street</t>
  </si>
  <si>
    <t>www.kcsdschools.net</t>
  </si>
  <si>
    <t>(803) 432-8416</t>
  </si>
  <si>
    <t>brad.willard@kcsdschools.net</t>
  </si>
  <si>
    <t>Keys4.3Dthinkers Llc</t>
  </si>
  <si>
    <t>Keys4.3dThinkers LLC</t>
  </si>
  <si>
    <t>30 N Gould St Ste R</t>
  </si>
  <si>
    <t>Sheridan</t>
  </si>
  <si>
    <t>WY</t>
  </si>
  <si>
    <t>(815) 298-4197</t>
  </si>
  <si>
    <t>karen@keys4-3dthinkers.com</t>
  </si>
  <si>
    <t>Kimberly Abushakra</t>
  </si>
  <si>
    <t>Speech and Language Therapy Services</t>
  </si>
  <si>
    <t>1016 2Nd Ave N. Suite 102</t>
  </si>
  <si>
    <t>speechtherapynmb.com</t>
  </si>
  <si>
    <t>(843) 491-3572</t>
  </si>
  <si>
    <t>speechtherapy.nmb@gmail.com</t>
  </si>
  <si>
    <t>Kingdom Community Services</t>
  </si>
  <si>
    <t>226 West Carolina Avenue</t>
  </si>
  <si>
    <t>www.kingdomcommunityservices.org/</t>
  </si>
  <si>
    <t>(843) 250-2566</t>
  </si>
  <si>
    <t>kingdomcommunityservices.info@gmail.com</t>
  </si>
  <si>
    <t>Kingdom Leadership Academy</t>
  </si>
  <si>
    <t>8160 Regent Parkway</t>
  </si>
  <si>
    <t>http://klaschool.org/</t>
  </si>
  <si>
    <t>(803) 547-3223</t>
  </si>
  <si>
    <t>swoods@comeniusschool.com</t>
  </si>
  <si>
    <t>Kingdom Scholars Academy</t>
  </si>
  <si>
    <t>Greater Capacity - Kingdom Scholars Academy</t>
  </si>
  <si>
    <t>Tutoring - K-4th grade $200.00/month 5th - 8th grade $275.00/month 9th - 12th grade $325/month; Tutoring for AP/CP/Honors Courses (Additional $100/month); College Test Prep - $800 Total (8 week subscription ); Career Counseling - $100.00/month; Study Skills Enrichment - $75.00/month Note: Tutoring fees are discounted for: (1) multiple services or (2) additional students in the same household.</t>
  </si>
  <si>
    <t>P. O. Box 191</t>
  </si>
  <si>
    <t>(843) 898-0008</t>
  </si>
  <si>
    <t>greaterimpactinhim@gmail.com</t>
  </si>
  <si>
    <t>King'S Classical School</t>
  </si>
  <si>
    <t>King's Classical School</t>
  </si>
  <si>
    <t>3018 Augusta Street</t>
  </si>
  <si>
    <t>kingsclassicalschool.com</t>
  </si>
  <si>
    <t>(864) 979-0795</t>
  </si>
  <si>
    <t>jennifer@kingsclassicalschool.com</t>
  </si>
  <si>
    <t>Kingstree Christian Academy</t>
  </si>
  <si>
    <t>644 Sumter Hwy</t>
  </si>
  <si>
    <t>(843) 382-2210</t>
  </si>
  <si>
    <t>kcacademy@ftc-i.net</t>
  </si>
  <si>
    <t>Kinspire Inc</t>
  </si>
  <si>
    <t>Kinspire Health</t>
  </si>
  <si>
    <t>3700 Quebec St # 100-311,</t>
  </si>
  <si>
    <t>(844) 695-4677</t>
  </si>
  <si>
    <t>lily@kinspireapp.com</t>
  </si>
  <si>
    <t>Kiyana Thomas, M.Ed</t>
  </si>
  <si>
    <t>1152 Old Mcgraw Rd</t>
  </si>
  <si>
    <t>Eastover</t>
  </si>
  <si>
    <t>(770) 696-0001</t>
  </si>
  <si>
    <t>kiyanathomas7@gmail.com</t>
  </si>
  <si>
    <t>Kolbe Academy</t>
  </si>
  <si>
    <t>1600 F St</t>
  </si>
  <si>
    <t>Napa</t>
  </si>
  <si>
    <t>https://www.kolbe.org/</t>
  </si>
  <si>
    <t>(707) 255-6499</t>
  </si>
  <si>
    <t>accounting@kolbe.org</t>
  </si>
  <si>
    <t>Kristina Hardee</t>
  </si>
  <si>
    <t>Math
Science</t>
  </si>
  <si>
    <t>30-60</t>
  </si>
  <si>
    <t>1682 Colts Neck Rd</t>
  </si>
  <si>
    <t>(843) 877-9089</t>
  </si>
  <si>
    <t>hardeekristina@gmail.com</t>
  </si>
  <si>
    <t>Kumon Of Lexington, Sc</t>
  </si>
  <si>
    <t>Kumon of Lexington, SC</t>
  </si>
  <si>
    <t>$150-$300</t>
  </si>
  <si>
    <t>5166 Sunset Boulevard</t>
  </si>
  <si>
    <t>www.kumon.com/lexington-sc</t>
  </si>
  <si>
    <t>(803) 808-3420</t>
  </si>
  <si>
    <t>williamrogers@ikumon.com</t>
  </si>
  <si>
    <t>L.P Tutorial Services, Llc</t>
  </si>
  <si>
    <t>Lisa Parker</t>
  </si>
  <si>
    <t>$280-$360 monthly</t>
  </si>
  <si>
    <t>722 Green Pointe Lane</t>
  </si>
  <si>
    <t>(843) 263-8939</t>
  </si>
  <si>
    <t>lparkerntc@gmail.com</t>
  </si>
  <si>
    <t>Ladygcreations Llc</t>
  </si>
  <si>
    <t>Ladygcreations</t>
  </si>
  <si>
    <t>5129 Two Notch Road</t>
  </si>
  <si>
    <t>(803) 348-6669</t>
  </si>
  <si>
    <t>Ladygcreations@gmail.com</t>
  </si>
  <si>
    <t>Lake Pointe Academy</t>
  </si>
  <si>
    <t>117 Carolina Crossing Drive</t>
  </si>
  <si>
    <t>York</t>
  </si>
  <si>
    <t>www.lakepointeacademy.org</t>
  </si>
  <si>
    <t>(803) 631-5253</t>
  </si>
  <si>
    <t>Mailbox@LakePointeAcademy.org</t>
  </si>
  <si>
    <t>Lakeview Christian School</t>
  </si>
  <si>
    <t>107 Mauldin Lake Road</t>
  </si>
  <si>
    <t>Pickens</t>
  </si>
  <si>
    <t>www.lakeviewbaptist.net</t>
  </si>
  <si>
    <t>(864) 878-6959</t>
  </si>
  <si>
    <t>lakeviewbaptist@bellsouth.net</t>
  </si>
  <si>
    <t>Lancaster Christian Academy</t>
  </si>
  <si>
    <t>1426 Great Falls Hwy.</t>
  </si>
  <si>
    <t>www.lancasterchristianacademy.net</t>
  </si>
  <si>
    <t>(803) 283-0215</t>
  </si>
  <si>
    <t>kristie.taylor@lancasterchristianacademy.net</t>
  </si>
  <si>
    <t>Laurel Huguelet</t>
  </si>
  <si>
    <t>7021 Three Kings Rd.</t>
  </si>
  <si>
    <t>www.ascentspeechtherapyllc.com</t>
  </si>
  <si>
    <t>(803) 200-1564</t>
  </si>
  <si>
    <t>admin@ascentspeechtherapyllc.com</t>
  </si>
  <si>
    <t>Laurence Manning Academy</t>
  </si>
  <si>
    <t>Manning Educational Association</t>
  </si>
  <si>
    <t>1154 Academy Drive</t>
  </si>
  <si>
    <t>www.laurencemanning.com</t>
  </si>
  <si>
    <t>(803) 435-2114</t>
  </si>
  <si>
    <t>gholladay@lmaedu.org</t>
  </si>
  <si>
    <t>Laurens 55</t>
  </si>
  <si>
    <t>301 Hillcrest Drive</t>
  </si>
  <si>
    <t>Laurens</t>
  </si>
  <si>
    <t>www.laurens55.org</t>
  </si>
  <si>
    <t>(864) 984-3568</t>
  </si>
  <si>
    <t>jpenland@laurens55.org</t>
  </si>
  <si>
    <t>Lazar Tutoring &amp; Test Prep</t>
  </si>
  <si>
    <t>914 Smithfield Way</t>
  </si>
  <si>
    <t>www.lazarcenter.com</t>
  </si>
  <si>
    <t>(803) 833-4937</t>
  </si>
  <si>
    <t>christina@lazarcenter.com</t>
  </si>
  <si>
    <t>Leaping Language: Pediatric Speech Therapy, Llc</t>
  </si>
  <si>
    <t>Leaping Language</t>
  </si>
  <si>
    <t>Po Box 31113</t>
  </si>
  <si>
    <t>(503) 250-3019</t>
  </si>
  <si>
    <t>leapinglanguage@gmail.com</t>
  </si>
  <si>
    <t>Learn Beyond The Book, Llc</t>
  </si>
  <si>
    <t>Learn Beyond The Book</t>
  </si>
  <si>
    <t>16843 La Veda Ave.</t>
  </si>
  <si>
    <t>Canyon Country</t>
  </si>
  <si>
    <t>(661) 755-2331</t>
  </si>
  <si>
    <t>learnbeyondthebook@gmail.com</t>
  </si>
  <si>
    <t>Learn Libre</t>
  </si>
  <si>
    <t>1090 S Wadsworth Blvd, Unit C #3477</t>
  </si>
  <si>
    <t>Lakewood</t>
  </si>
  <si>
    <t>(303) 718-9592</t>
  </si>
  <si>
    <t>info@learnlibre.com</t>
  </si>
  <si>
    <t>Learn Upstate</t>
  </si>
  <si>
    <t>112 Montgomery Drive</t>
  </si>
  <si>
    <t>www.learnupstate.com</t>
  </si>
  <si>
    <t>(864) 844-9596</t>
  </si>
  <si>
    <t>bhallmark@learnupstate.com</t>
  </si>
  <si>
    <t>$685/mth</t>
  </si>
  <si>
    <t>112 Montgomery Dr</t>
  </si>
  <si>
    <t>Learner Education, Inc</t>
  </si>
  <si>
    <t>$65-80</t>
  </si>
  <si>
    <t>204 Sandy Bank Rd</t>
  </si>
  <si>
    <t>Media</t>
  </si>
  <si>
    <t>www.learner.com</t>
  </si>
  <si>
    <t>(720) 512-0870</t>
  </si>
  <si>
    <t>tutors@learner.com</t>
  </si>
  <si>
    <t>Learnimize Online Tutoring, Education, &amp; Homeschool Support</t>
  </si>
  <si>
    <t>$90-$560</t>
  </si>
  <si>
    <t>www.learnimize.com</t>
  </si>
  <si>
    <t>(813) 331-5404</t>
  </si>
  <si>
    <t>learnimize@gmail.com</t>
  </si>
  <si>
    <t>Learning Ally</t>
  </si>
  <si>
    <t>20 Roszel Road</t>
  </si>
  <si>
    <t>NJ</t>
  </si>
  <si>
    <t>https://learningally.org/solutions-for-home/overview</t>
  </si>
  <si>
    <t>(212) 845-7006</t>
  </si>
  <si>
    <t>jnavalo@learningally.org</t>
  </si>
  <si>
    <t>Learning And Behavioral Solutions, Llc</t>
  </si>
  <si>
    <t>Learning and Behavioral Solutions, LLC</t>
  </si>
  <si>
    <t>English/Grammar/Reading
Math
Social Studies</t>
  </si>
  <si>
    <t>6790 Mancha Street</t>
  </si>
  <si>
    <t>Atlanta</t>
  </si>
  <si>
    <t>(404) 884-8803</t>
  </si>
  <si>
    <t>qraqib@labsadvocates.com</t>
  </si>
  <si>
    <t>Learning Legacy</t>
  </si>
  <si>
    <t>Sea Islands Academy</t>
  </si>
  <si>
    <t>4th Grade
5th Grade
6th Grade
7th Grade
8th Grade</t>
  </si>
  <si>
    <t>914 Hamar St</t>
  </si>
  <si>
    <t>St Helena</t>
  </si>
  <si>
    <t>(914) 433-3318</t>
  </si>
  <si>
    <t>info@seaislandsacademy.org</t>
  </si>
  <si>
    <t>Learning Possibilities Llc</t>
  </si>
  <si>
    <t>Learning Possibilities</t>
  </si>
  <si>
    <t>764 Chandler Rd</t>
  </si>
  <si>
    <t>Gurnee</t>
  </si>
  <si>
    <t>(847) 707-0410</t>
  </si>
  <si>
    <t>christine@learningpossibilities.infO</t>
  </si>
  <si>
    <t>Learning To Learn, LLC</t>
  </si>
  <si>
    <t>Learning to Learn, LLC</t>
  </si>
  <si>
    <t>Vary</t>
  </si>
  <si>
    <t>215 Celestial Blvd</t>
  </si>
  <si>
    <t>www.learningtolearnllc.com</t>
  </si>
  <si>
    <t>(413) 822-4459</t>
  </si>
  <si>
    <t>jennifercimini@learningtolearnllc.com</t>
  </si>
  <si>
    <t>Lee Academy</t>
  </si>
  <si>
    <t>630 Cousar St</t>
  </si>
  <si>
    <t>Bishopville</t>
  </si>
  <si>
    <t>myleeacademy.org</t>
  </si>
  <si>
    <t>(803) 484-5532</t>
  </si>
  <si>
    <t>mgaskins@myleeacademy.org</t>
  </si>
  <si>
    <t>Legacy Academy Of South Carolina</t>
  </si>
  <si>
    <t>Legacy Academy of South Carolina</t>
  </si>
  <si>
    <t>5th Grade
6th Grade</t>
  </si>
  <si>
    <t>161 Sara Street</t>
  </si>
  <si>
    <t>(843) 270-8647</t>
  </si>
  <si>
    <t>lighthousesc777@gmail.com</t>
  </si>
  <si>
    <t>Legacy Christian Academy</t>
  </si>
  <si>
    <t>2576 Bees Creek Rd</t>
  </si>
  <si>
    <t>www.lcaofridgeland.org/</t>
  </si>
  <si>
    <t>(843) 717-3107</t>
  </si>
  <si>
    <t>billiekay@lcaofridgeland.org</t>
  </si>
  <si>
    <t>Legacy Christian School</t>
  </si>
  <si>
    <t>150 Kensington Dr.</t>
  </si>
  <si>
    <t>www.legacychristianschool.org</t>
  </si>
  <si>
    <t>(864) 707-5651</t>
  </si>
  <si>
    <t>legacy2@plcdc.org</t>
  </si>
  <si>
    <t>Lemons-Aid Learning</t>
  </si>
  <si>
    <t>14321 Winter Breeze Drive, Suite 54</t>
  </si>
  <si>
    <t>Midlothian</t>
  </si>
  <si>
    <t>https://lemons-aid.com</t>
  </si>
  <si>
    <t>(425) 362-0915</t>
  </si>
  <si>
    <t>karen.lemons@lemons-aid.com</t>
  </si>
  <si>
    <t>Lexington County School District One</t>
  </si>
  <si>
    <t>100 Tarrar Springs Road</t>
  </si>
  <si>
    <t>www.lexington1.net</t>
  </si>
  <si>
    <t>(803) 821-1000</t>
  </si>
  <si>
    <t>jmiller@lexington1.net</t>
  </si>
  <si>
    <t>Lexington School District Four</t>
  </si>
  <si>
    <t>607 E 5th Street</t>
  </si>
  <si>
    <t>Swansea</t>
  </si>
  <si>
    <t>www.lex4.org/</t>
  </si>
  <si>
    <t>(803) 490-7000</t>
  </si>
  <si>
    <t>sallen@lexington4.net</t>
  </si>
  <si>
    <t>Libertas Dba Tuttle Twins</t>
  </si>
  <si>
    <t>Tuttle Twins</t>
  </si>
  <si>
    <t>659 N Saratoga Rd, Suite 355</t>
  </si>
  <si>
    <t>Saratoga Springs</t>
  </si>
  <si>
    <t>(801) 901-0310</t>
  </si>
  <si>
    <t>info@tuttletwins.com</t>
  </si>
  <si>
    <t>Liberty University Online Academy</t>
  </si>
  <si>
    <t>1971 University Blvd</t>
  </si>
  <si>
    <t>Lynchburg</t>
  </si>
  <si>
    <t>(434) 582-7023</t>
  </si>
  <si>
    <t>finaid@liberty.edu</t>
  </si>
  <si>
    <t>Lifelong Learning Resources</t>
  </si>
  <si>
    <t>557 Hammett Store Rd</t>
  </si>
  <si>
    <t>Lyman</t>
  </si>
  <si>
    <t>www.homeschooldiscountproducts.com</t>
  </si>
  <si>
    <t>(864) 968-0391</t>
  </si>
  <si>
    <t>childrensbooks@earthlink.net</t>
  </si>
  <si>
    <t>Lighthouse Christian Academy</t>
  </si>
  <si>
    <t>23994 Highway 221 North</t>
  </si>
  <si>
    <t>Enoree</t>
  </si>
  <si>
    <t>www.lighthouse221.com</t>
  </si>
  <si>
    <t>(864) 682-3422</t>
  </si>
  <si>
    <t>lcalions1@gmail.com</t>
  </si>
  <si>
    <t>Lighthouse Christian School</t>
  </si>
  <si>
    <t>12th Grade
Kindergarten</t>
  </si>
  <si>
    <t>2918 Hwy 72 E</t>
  </si>
  <si>
    <t>https://lighthousebcabbeville.com/day-school</t>
  </si>
  <si>
    <t>(864) 227-3373</t>
  </si>
  <si>
    <t>lcsmariners07@yahoo.com</t>
  </si>
  <si>
    <t>Lightworks Learning Center</t>
  </si>
  <si>
    <t>$450 every four weeks.</t>
  </si>
  <si>
    <t>10668 Fm 346 Box 541</t>
  </si>
  <si>
    <t>Flint</t>
  </si>
  <si>
    <t>www.lightworkslearningcenter.com</t>
  </si>
  <si>
    <t>(972) 974-4065</t>
  </si>
  <si>
    <t>elizabeth@lightworkslearningcenter.com</t>
  </si>
  <si>
    <t>Lily And Thistle, Llc</t>
  </si>
  <si>
    <t>Lily &amp; Thistle</t>
  </si>
  <si>
    <t>512 W Goldfield Ave</t>
  </si>
  <si>
    <t>Yerington</t>
  </si>
  <si>
    <t>(615) 887-0224</t>
  </si>
  <si>
    <t>support@lilyandthistle.com</t>
  </si>
  <si>
    <t>Linda'S Tutoring Llc</t>
  </si>
  <si>
    <t>Linda's Tutoring LLC</t>
  </si>
  <si>
    <t>$40 - $70</t>
  </si>
  <si>
    <t>1024 Watkins St Se</t>
  </si>
  <si>
    <t>(801) 953-7018</t>
  </si>
  <si>
    <t>lindapatrellkim@gmail.com</t>
  </si>
  <si>
    <t>Literacy And Learning Llc</t>
  </si>
  <si>
    <t>Literacy and Learning LLC</t>
  </si>
  <si>
    <t>$80-$100</t>
  </si>
  <si>
    <t>301 Dogwood Road</t>
  </si>
  <si>
    <t>Yorktown</t>
  </si>
  <si>
    <t>www.literacy-and-learning.com</t>
  </si>
  <si>
    <t>(757) 237-5243</t>
  </si>
  <si>
    <t>alicia@literacy-and-learning.com</t>
  </si>
  <si>
    <t>Literacy Lambs</t>
  </si>
  <si>
    <t>500 per month</t>
  </si>
  <si>
    <t>824 Ventura Ct</t>
  </si>
  <si>
    <t>www.literacylambs.com</t>
  </si>
  <si>
    <t>(843) 496-3695</t>
  </si>
  <si>
    <t>literacylambs@gmail.com</t>
  </si>
  <si>
    <t>Little Cardinals Speech And Feeding Llc</t>
  </si>
  <si>
    <t>Little Cardinals Speech and Feeding</t>
  </si>
  <si>
    <t>1215 Circle Rd</t>
  </si>
  <si>
    <t>(864) 280-9575</t>
  </si>
  <si>
    <t>kori@littlecardinalstherapy.com</t>
  </si>
  <si>
    <t>Little Tikes Therapy</t>
  </si>
  <si>
    <t>Po Box 101</t>
  </si>
  <si>
    <t>Newberry</t>
  </si>
  <si>
    <t>(864) 923-9611</t>
  </si>
  <si>
    <t>admin@littletikestherapy.org</t>
  </si>
  <si>
    <t>Living Oaks Academy</t>
  </si>
  <si>
    <t>109 Oakley Rd</t>
  </si>
  <si>
    <t>Moncks Corner</t>
  </si>
  <si>
    <t>www.livingoaksacademy.org</t>
  </si>
  <si>
    <t>(843) 761-6420</t>
  </si>
  <si>
    <t>Jennifer@livingoaksacademy.org</t>
  </si>
  <si>
    <t>Lol Steam Center</t>
  </si>
  <si>
    <t>LOL STEAM CENTER</t>
  </si>
  <si>
    <t>926 W Old Camden Rd</t>
  </si>
  <si>
    <t>lolsteamcenter.wixsite.com/mysite</t>
  </si>
  <si>
    <t>(843) 229-7860</t>
  </si>
  <si>
    <t>Lolsteamcenter@gmail.com</t>
  </si>
  <si>
    <t>Lol Steam School Of The Arts</t>
  </si>
  <si>
    <t>LOL STEAM School of the Arts</t>
  </si>
  <si>
    <t>3rd Grade
4th Grade
5th Grade
6th Grade
7th Grade
8th Grade
9th Grade</t>
  </si>
  <si>
    <t>1103 S 6TH Street Unit D</t>
  </si>
  <si>
    <t>www.lolsteamsa.com</t>
  </si>
  <si>
    <t>(843) 309-9798</t>
  </si>
  <si>
    <t>kholmes@lolsteamsa.com</t>
  </si>
  <si>
    <t>Love House Learning Academy</t>
  </si>
  <si>
    <t>Art
English/Grammar/Reading
Math
Science
Social Studies</t>
  </si>
  <si>
    <t>$300-$400</t>
  </si>
  <si>
    <t>P. O. Box 4132</t>
  </si>
  <si>
    <t>(843) 525-1043</t>
  </si>
  <si>
    <t>grants@lovehouseministries.org</t>
  </si>
  <si>
    <t>Lowcountry Center For Academic Equity (LCAE)</t>
  </si>
  <si>
    <t>Lowcountry Center for Academic Equity (LCAE)</t>
  </si>
  <si>
    <t>1 Carriage Lane, Building B, Suite 200</t>
  </si>
  <si>
    <t>www.thelcae.org</t>
  </si>
  <si>
    <t>(843) 810-3968</t>
  </si>
  <si>
    <t>melissa.barrett@thelcae.org</t>
  </si>
  <si>
    <t>Lowcountry Christian Community School</t>
  </si>
  <si>
    <t>4990 Dorchester Rd</t>
  </si>
  <si>
    <t>www.lowcountrychristian.com</t>
  </si>
  <si>
    <t>(843) 697-6055</t>
  </si>
  <si>
    <t>admissions@lowcountrychristian.com</t>
  </si>
  <si>
    <t>Lowcountry Christian Co-Op</t>
  </si>
  <si>
    <t>LC3 - Lowcountry Christian Co-op</t>
  </si>
  <si>
    <t>4990 Dorchester. Road</t>
  </si>
  <si>
    <t>lc3@lowcountrychristian.com</t>
  </si>
  <si>
    <t>Lowcountry Montessori School</t>
  </si>
  <si>
    <t>Extracurricular/Activity Fees
Individual Courses
Testing</t>
  </si>
  <si>
    <t>749 Broad River Drive</t>
  </si>
  <si>
    <t>(843) 322-0577</t>
  </si>
  <si>
    <t>r.beck@lowcountrymontessori.com</t>
  </si>
  <si>
    <t>We offer primary extended day care, early and after-school care for all students. Our services also include school supplies, curriculum, field trips, technology, and associated fees. Thank you,</t>
  </si>
  <si>
    <t>Lowcountry Preparatory School</t>
  </si>
  <si>
    <t>300 Blue Stem Drive</t>
  </si>
  <si>
    <t>www.lowcountryprep.org</t>
  </si>
  <si>
    <t>(843) 237-4147</t>
  </si>
  <si>
    <t>wwehunt@lowcountryprep.org</t>
  </si>
  <si>
    <t>Luminous Minds Reading Resources</t>
  </si>
  <si>
    <t>3350 Brennans Rd.</t>
  </si>
  <si>
    <t>Loomis</t>
  </si>
  <si>
    <t>https://www.luminousmindsinc.com/about/</t>
  </si>
  <si>
    <t>(916) 250-8697</t>
  </si>
  <si>
    <t>purchaseorder@luminousmindsinc.com</t>
  </si>
  <si>
    <t>Lux Mundi Learning - Spanish Language Services</t>
  </si>
  <si>
    <t>+ Lux Mundi Learning - Spanish language services</t>
  </si>
  <si>
    <t>Foreign Language</t>
  </si>
  <si>
    <t>$40-$70</t>
  </si>
  <si>
    <t>2500 Nw 32Nd St</t>
  </si>
  <si>
    <t>Gainesville</t>
  </si>
  <si>
    <t>www.luxmundilearning.com</t>
  </si>
  <si>
    <t>(267) 391-5254</t>
  </si>
  <si>
    <t>crystalmarull@luxmundilearning.com</t>
  </si>
  <si>
    <t>Lyrics2Learn</t>
  </si>
  <si>
    <t>$500-$650</t>
  </si>
  <si>
    <t>Po Box 25845</t>
  </si>
  <si>
    <t>Colorado Springs</t>
  </si>
  <si>
    <t>https://lyrics2learn.com/</t>
  </si>
  <si>
    <t>(719) 545-8587</t>
  </si>
  <si>
    <t>admin@lyrics2learn.com</t>
  </si>
  <si>
    <t>Lyubov Gurina</t>
  </si>
  <si>
    <t>88 Holly Tree Circle</t>
  </si>
  <si>
    <t>Duncan</t>
  </si>
  <si>
    <t>(916) 225-6897</t>
  </si>
  <si>
    <t>skovpen12@gmail.com</t>
  </si>
  <si>
    <t>I would be teaching piano lessons to children in grades from kindergarten - 12th grade. The piano lessons would include piano technique, sight reading notes, theory and solfeggio, as well as some music history.</t>
  </si>
  <si>
    <t>M &amp; M Printing And Graphics</t>
  </si>
  <si>
    <t>M&amp;M Printing and Graphics</t>
  </si>
  <si>
    <t>1300 W Darlington Street</t>
  </si>
  <si>
    <t>(843) 662-2412</t>
  </si>
  <si>
    <t>shelby@mmpg.us</t>
  </si>
  <si>
    <t>Maitri Learning</t>
  </si>
  <si>
    <t>192 North Road</t>
  </si>
  <si>
    <t>Westhampton</t>
  </si>
  <si>
    <t>01027</t>
  </si>
  <si>
    <t>https://www.maitrilearning.com/</t>
  </si>
  <si>
    <t>(413) 529-2868</t>
  </si>
  <si>
    <t>hello@maitrilearning.com</t>
  </si>
  <si>
    <t>Maranatha Christian School</t>
  </si>
  <si>
    <t>2624 West Palmetto Street</t>
  </si>
  <si>
    <t>www.mcsbulldogs.com</t>
  </si>
  <si>
    <t>(843) 665-6395</t>
  </si>
  <si>
    <t>dkirven@mcsflo.org</t>
  </si>
  <si>
    <t>Maranatha Missions Inc</t>
  </si>
  <si>
    <t>Jesus Is Lord Christian School</t>
  </si>
  <si>
    <t>66 Praise Lane</t>
  </si>
  <si>
    <t>(843) 537-2033</t>
  </si>
  <si>
    <t>jilcs@ymail.com</t>
  </si>
  <si>
    <t>Marisa Gebert Llc</t>
  </si>
  <si>
    <t>Little Holy Hearts</t>
  </si>
  <si>
    <t>P.O. Box 14064</t>
  </si>
  <si>
    <t>(614) 507-8758</t>
  </si>
  <si>
    <t>marisa@gmail.com</t>
  </si>
  <si>
    <t>Marlboro County School District</t>
  </si>
  <si>
    <t>122 Broad Street</t>
  </si>
  <si>
    <t>www.marlboro.k12.sc.us/</t>
  </si>
  <si>
    <t>(843) 479-1539</t>
  </si>
  <si>
    <t>kbenjamin@marlboro.k12.sc.us</t>
  </si>
  <si>
    <t>Marnie Leads Academy</t>
  </si>
  <si>
    <t>Marnie LEADS Academy</t>
  </si>
  <si>
    <t>2627 Millwood Avenue</t>
  </si>
  <si>
    <t>marnieleads.square.site</t>
  </si>
  <si>
    <t>(803) 476-6969</t>
  </si>
  <si>
    <t>info@marnieleads.org</t>
  </si>
  <si>
    <t>Mary B Shank</t>
  </si>
  <si>
    <t>Mary Beth Shank (Oakwood Christian School)</t>
  </si>
  <si>
    <t>1005 New Prospect Church Road</t>
  </si>
  <si>
    <t>(864) 225-6262</t>
  </si>
  <si>
    <t>mary-beth.shank@oakwoodministries.com</t>
  </si>
  <si>
    <t>Mary Goll</t>
  </si>
  <si>
    <t>W303N8771 Woodland Dr</t>
  </si>
  <si>
    <t>Hartland</t>
  </si>
  <si>
    <t>(262) 442-3871</t>
  </si>
  <si>
    <t>gollmary7@gmail.com</t>
  </si>
  <si>
    <t>Massevideo, Llc</t>
  </si>
  <si>
    <t>MasseVideo,LLC</t>
  </si>
  <si>
    <t>$333/month</t>
  </si>
  <si>
    <t>2082 Buckhanon Trail</t>
  </si>
  <si>
    <t>Deland</t>
  </si>
  <si>
    <t>(386) 334-4527</t>
  </si>
  <si>
    <t>lsghannans@gmail.com</t>
  </si>
  <si>
    <t>Master Books</t>
  </si>
  <si>
    <t>Po Box 726</t>
  </si>
  <si>
    <t>Green Forest</t>
  </si>
  <si>
    <t>https://www.masterbooks.com/</t>
  </si>
  <si>
    <t>(800) 999-3777</t>
  </si>
  <si>
    <t>nlp@nlpg.com</t>
  </si>
  <si>
    <t>Math And Reading Learning Center Llc</t>
  </si>
  <si>
    <t>Kumon of Simpsonville</t>
  </si>
  <si>
    <t>$200-375/month</t>
  </si>
  <si>
    <t>201 Barry Drive</t>
  </si>
  <si>
    <t>(864) 238-8244</t>
  </si>
  <si>
    <t>ruthhowell@ikumon.com</t>
  </si>
  <si>
    <t>Math Champs</t>
  </si>
  <si>
    <t>510 Lone Oak Rd</t>
  </si>
  <si>
    <t>Eagan</t>
  </si>
  <si>
    <t>www.mathrecovery.org/math-champs-tutoring-services</t>
  </si>
  <si>
    <t>(952) 491-9865</t>
  </si>
  <si>
    <t>sam@mathrecovery.org</t>
  </si>
  <si>
    <t>Math Imagined Tutoring And Enrichment</t>
  </si>
  <si>
    <t>Math Imagined Tutoring and Enrichment</t>
  </si>
  <si>
    <t>819 E 7Th Street</t>
  </si>
  <si>
    <t>Plainfield</t>
  </si>
  <si>
    <t>www.mathimagined.com</t>
  </si>
  <si>
    <t>(908) 336-3770</t>
  </si>
  <si>
    <t>mathimagined@gmail.com</t>
  </si>
  <si>
    <t>Matha Cum Laude</t>
  </si>
  <si>
    <t>2145 Morninside Dr</t>
  </si>
  <si>
    <t>Pensacola</t>
  </si>
  <si>
    <t>www.mathacumlaude.com</t>
  </si>
  <si>
    <t>(850) 287-7793</t>
  </si>
  <si>
    <t>cameron@mathacumlaude.com</t>
  </si>
  <si>
    <t>Math-A-Matics Tutoring</t>
  </si>
  <si>
    <t>260-520</t>
  </si>
  <si>
    <t>8524 Hwy 6N #466</t>
  </si>
  <si>
    <t>Houston</t>
  </si>
  <si>
    <t>www.mathamaticstutoring.com</t>
  </si>
  <si>
    <t>(832) 598-7245</t>
  </si>
  <si>
    <t>info@mathamaticstutoring.com</t>
  </si>
  <si>
    <t>Math-Center.Org</t>
  </si>
  <si>
    <t>8 The Green, Suite B</t>
  </si>
  <si>
    <t>Dover</t>
  </si>
  <si>
    <t>www.math-center.org</t>
  </si>
  <si>
    <t>(941) 548-7486</t>
  </si>
  <si>
    <t>support@math-center.org</t>
  </si>
  <si>
    <t>Mathnasium Of Aiken</t>
  </si>
  <si>
    <t>Mathnasium of Aiken</t>
  </si>
  <si>
    <t>Based on term and grade level. Example: $319/month for elementary on a 12-month term. $439/month for a high school student on a month-to-month term. Sessions one hour to 90 minutes depending on grade level. Open attendance. Fee includes sessions every day if desired.</t>
  </si>
  <si>
    <t>1384 Whiskey Rd</t>
  </si>
  <si>
    <t>www.mathnasium.com/aiken</t>
  </si>
  <si>
    <t>(706) 495-1488</t>
  </si>
  <si>
    <t>jeff.rucker@mathnasium.com</t>
  </si>
  <si>
    <t>Mathnasium Of Augusta</t>
  </si>
  <si>
    <t>Mathnasium of Augusta</t>
  </si>
  <si>
    <t>Based on term and grade level, from $319/month for 12-month elementary term to $439/month for a high school student on a month-to-month term</t>
  </si>
  <si>
    <t>205 Robert C Daniel Jr Pkwy</t>
  </si>
  <si>
    <t>www.mathnasium.com/augusta</t>
  </si>
  <si>
    <t>Mathnasium Of Florence</t>
  </si>
  <si>
    <t>Mathnasium of Florence</t>
  </si>
  <si>
    <t>1-5th grades $250, 6-8th is $290, and 9-12th is $320</t>
  </si>
  <si>
    <t>1800 Second Loop Rd, Unit 14</t>
  </si>
  <si>
    <t>www.mathnasium.com/florence</t>
  </si>
  <si>
    <t>(184) 407-4129</t>
  </si>
  <si>
    <t>florence@mathnasium.com</t>
  </si>
  <si>
    <t>Mathnasium Of Fort Mill</t>
  </si>
  <si>
    <t>Mathnasium of Fort Mill</t>
  </si>
  <si>
    <t>Monthly 8 Sessions a Month, Prealgebra and Below $319 a Month, Algebra and Above $359 a Month
Monthly 12 Sessions a Month, Prealgebra and Below $399 a Month, Algebra and Above $449 a Month</t>
  </si>
  <si>
    <t>1365 Broad Cloth St. #104</t>
  </si>
  <si>
    <t>www.mathnasium.com/fortmill</t>
  </si>
  <si>
    <t>(803) 547-6284</t>
  </si>
  <si>
    <t>fortmill@mathnasium.com</t>
  </si>
  <si>
    <t>Mathnasium Of Greenville Downtown</t>
  </si>
  <si>
    <t>Mathnasium of Greenville Downtown</t>
  </si>
  <si>
    <t>350 per month</t>
  </si>
  <si>
    <t>2247 Augusta St</t>
  </si>
  <si>
    <t>www.mathnasium.com/greenvilledowntown</t>
  </si>
  <si>
    <t>(864) 626-3031</t>
  </si>
  <si>
    <t>greenvilledowntown@mathnasium.com</t>
  </si>
  <si>
    <t>Mathnasium Of Greenville Five Forks</t>
  </si>
  <si>
    <t>Mathnasium of Greenville Five Forks</t>
  </si>
  <si>
    <t>$299-$399</t>
  </si>
  <si>
    <t>1756 Woodruff Rd</t>
  </si>
  <si>
    <t>www.mathnasium.com/greenvillefiveforks</t>
  </si>
  <si>
    <t>(864) 626-3030</t>
  </si>
  <si>
    <t>greenvillefiveforks@mathnasium.com</t>
  </si>
  <si>
    <t>Mathnasium Of Lexington</t>
  </si>
  <si>
    <t>Mathnasium of Lexington</t>
  </si>
  <si>
    <t>$275 per month for (12) 60 min session and $340 per month for (12) 90 minute session [6 month agreement]</t>
  </si>
  <si>
    <t>100-A Old Cherokee Rd</t>
  </si>
  <si>
    <t>www.mathnasium.com/lexington</t>
  </si>
  <si>
    <t>(803) 356-6103</t>
  </si>
  <si>
    <t>lexington@mathnasium.com</t>
  </si>
  <si>
    <t>Mathonline Inc</t>
  </si>
  <si>
    <t>CTCMath</t>
  </si>
  <si>
    <t>108 Lakeland Ave</t>
  </si>
  <si>
    <t>(310) 281-2217</t>
  </si>
  <si>
    <t>nadim.elrahi@mathsonline.com.au</t>
  </si>
  <si>
    <t>Mauldin Christian Academy</t>
  </si>
  <si>
    <t>150 S Main Street</t>
  </si>
  <si>
    <t>Mauldin</t>
  </si>
  <si>
    <t>www.mauldinchristian.org</t>
  </si>
  <si>
    <t>(864) 293-7731</t>
  </si>
  <si>
    <t>aparlier@fbcmauldin.org</t>
  </si>
  <si>
    <t>Maximum Christian School</t>
  </si>
  <si>
    <t>565 Berry Rd</t>
  </si>
  <si>
    <t>Boiling Springs</t>
  </si>
  <si>
    <t>www.maximumchristianschool.com</t>
  </si>
  <si>
    <t>(864) 753-7505</t>
  </si>
  <si>
    <t>maxchristian565@gmail.com</t>
  </si>
  <si>
    <t>May River Montessori</t>
  </si>
  <si>
    <t>60 Calhoun</t>
  </si>
  <si>
    <t>mayrivermontessori.com</t>
  </si>
  <si>
    <t>(843) 757-231</t>
  </si>
  <si>
    <t>asavage@mayrivermontessori.com</t>
  </si>
  <si>
    <t>Mb Music Notes, Llc</t>
  </si>
  <si>
    <t>MB Music Notes</t>
  </si>
  <si>
    <t>$100 - $200</t>
  </si>
  <si>
    <t>1 Hunters Run</t>
  </si>
  <si>
    <t>(864) 907-2035</t>
  </si>
  <si>
    <t>mbmusicnotes@gmail.com</t>
  </si>
  <si>
    <t>Mead Hall Episcopal School</t>
  </si>
  <si>
    <t>619 Barnwell Ave Nw</t>
  </si>
  <si>
    <t>www.meadhallschool.org</t>
  </si>
  <si>
    <t>(803) 648-3223</t>
  </si>
  <si>
    <t>shigbee@meadhallschool.org</t>
  </si>
  <si>
    <t>Media Angels</t>
  </si>
  <si>
    <t>15720 S. Pebble Lane</t>
  </si>
  <si>
    <t>Fort Myers</t>
  </si>
  <si>
    <t>https://mediaangels.com/store</t>
  </si>
  <si>
    <t>(239) 470-7471</t>
  </si>
  <si>
    <t>Felice@MediaAngels.com</t>
  </si>
  <si>
    <t>Melissa’S Tutoring</t>
  </si>
  <si>
    <t>Melissa’s Tutoring</t>
  </si>
  <si>
    <t>750. Monthly or $7,500 Annually</t>
  </si>
  <si>
    <t>Teal Bluff</t>
  </si>
  <si>
    <t>(843) 276-7734</t>
  </si>
  <si>
    <t>pdc5n2@gmail.com</t>
  </si>
  <si>
    <t>I am an experienced educator, offering a tutoring service for K-3 students.</t>
  </si>
  <si>
    <t>Melody Masters</t>
  </si>
  <si>
    <t>1441 W 1650 N Unit 4</t>
  </si>
  <si>
    <t>Layton</t>
  </si>
  <si>
    <t>(801) 608-3538</t>
  </si>
  <si>
    <t>director@melody-masters.net</t>
  </si>
  <si>
    <t>Memoria Academy</t>
  </si>
  <si>
    <t>10901 Shelbyville Road</t>
  </si>
  <si>
    <t>Louisville</t>
  </si>
  <si>
    <t>www.memoriaacademy.com</t>
  </si>
  <si>
    <t>(502) 855-4838</t>
  </si>
  <si>
    <t>office@memoriaacademy.com</t>
  </si>
  <si>
    <t>Memoria Press</t>
  </si>
  <si>
    <t>www.memoriapress.com</t>
  </si>
  <si>
    <t>(502) 966-9115</t>
  </si>
  <si>
    <t>sales@memoriapress.com</t>
  </si>
  <si>
    <t>Methods With Meaning, Llc</t>
  </si>
  <si>
    <t>Methods with Meaning, LLC</t>
  </si>
  <si>
    <t>25-150</t>
  </si>
  <si>
    <t>6530 Plantation Preserve Cir N</t>
  </si>
  <si>
    <t>(724) 234-5019</t>
  </si>
  <si>
    <t>methodswithmeaning@gmail.com</t>
  </si>
  <si>
    <t>Reading comprehension tutoring for upper elementary through high school.</t>
  </si>
  <si>
    <t>Mevers School Of Excellence</t>
  </si>
  <si>
    <t>Mevers School of Excellence</t>
  </si>
  <si>
    <t>7750 Henry Brown Jr Blvd</t>
  </si>
  <si>
    <t>(843) 419-7627</t>
  </si>
  <si>
    <t>kenneth.coles@mevers.org</t>
  </si>
  <si>
    <t>Mgm Publishing</t>
  </si>
  <si>
    <t>Learn Math Fast</t>
  </si>
  <si>
    <t>7734 176Th Ave E</t>
  </si>
  <si>
    <t>Bonney Lake</t>
  </si>
  <si>
    <t>(888) 510-6284</t>
  </si>
  <si>
    <t>support@learnmathfast.com</t>
  </si>
  <si>
    <t>Miacademy &amp; MiaPrep</t>
  </si>
  <si>
    <t>1425 Stonegate Ct.</t>
  </si>
  <si>
    <t>Gardnerville</t>
  </si>
  <si>
    <t>www.parents.miacademy.co</t>
  </si>
  <si>
    <t>(909) 443-1317</t>
  </si>
  <si>
    <t>classwallet@miaplaza.com</t>
  </si>
  <si>
    <t>Michelle Boe</t>
  </si>
  <si>
    <t>9218 3Rd Avenue South</t>
  </si>
  <si>
    <t>https://www.michellesroadtoreading.com/</t>
  </si>
  <si>
    <t>(952) 200-8588</t>
  </si>
  <si>
    <t>michelleaboe@gmail.com</t>
  </si>
  <si>
    <t>Michelle Nauenberg</t>
  </si>
  <si>
    <t>$85 - $105</t>
  </si>
  <si>
    <t>245 Ashley Ave</t>
  </si>
  <si>
    <t>(289) 807-9633</t>
  </si>
  <si>
    <t>info@thelitlink.org</t>
  </si>
  <si>
    <t>Midland Valley Christian Academy</t>
  </si>
  <si>
    <t>3526 Jefferson Davis Highway</t>
  </si>
  <si>
    <t>www.mvcaonline.org</t>
  </si>
  <si>
    <t>(803) 594-9945</t>
  </si>
  <si>
    <t>bmckinney@mvcaonline.org</t>
  </si>
  <si>
    <t>Midlands Preparatory Academy</t>
  </si>
  <si>
    <t>$150-$250</t>
  </si>
  <si>
    <t>556 Charleston Estates Ln</t>
  </si>
  <si>
    <t>(803) 386-1320</t>
  </si>
  <si>
    <t>midlandsprepsc@gmail.com</t>
  </si>
  <si>
    <t>Midway Christian Academy, Mbc</t>
  </si>
  <si>
    <t>Midway Christian Academy, MBC</t>
  </si>
  <si>
    <t>1613 Mcgill Hwy</t>
  </si>
  <si>
    <t>Smyrna</t>
  </si>
  <si>
    <t>www.midwaychristianacademy.org</t>
  </si>
  <si>
    <t>(803) 222-2909</t>
  </si>
  <si>
    <t>midwaydirector@outlook.com</t>
  </si>
  <si>
    <t>Mighty Kidz Services</t>
  </si>
  <si>
    <t>8 Science Court</t>
  </si>
  <si>
    <t>www.mksempower.com</t>
  </si>
  <si>
    <t>(803) 888-6132</t>
  </si>
  <si>
    <t>bemighty@mksempower.com</t>
  </si>
  <si>
    <t>Milestone Ministries Llc</t>
  </si>
  <si>
    <t>Milestone Books</t>
  </si>
  <si>
    <t>195 S 3Rd St</t>
  </si>
  <si>
    <t>Harrisburg</t>
  </si>
  <si>
    <t>(541) 497-8117</t>
  </si>
  <si>
    <t>office@milestonebooks.com</t>
  </si>
  <si>
    <t>Mindful Journey Academy</t>
  </si>
  <si>
    <t>6550 Daphane Drive</t>
  </si>
  <si>
    <t>www.mindfuljourneyacademy.org</t>
  </si>
  <si>
    <t>(843) 267-0315</t>
  </si>
  <si>
    <t>mindfuljourneyacademy@gmail.com</t>
  </si>
  <si>
    <t>Mint And Bloom Learning</t>
  </si>
  <si>
    <t>Mint and Bloom Learning</t>
  </si>
  <si>
    <t>201 Teasley</t>
  </si>
  <si>
    <t>Kyle</t>
  </si>
  <si>
    <t>(512) 558-1925</t>
  </si>
  <si>
    <t>mintandbloomorders@gmail.com</t>
  </si>
  <si>
    <t>Miracle Academy</t>
  </si>
  <si>
    <t>1019 Bethel Rd.</t>
  </si>
  <si>
    <t>Saint Stephen</t>
  </si>
  <si>
    <t>www.miracleacademy.org</t>
  </si>
  <si>
    <t>(843) 567-4644</t>
  </si>
  <si>
    <t>miracleacademy@tds.net</t>
  </si>
  <si>
    <t>St Stephen</t>
  </si>
  <si>
    <t>miracleacademy.org</t>
  </si>
  <si>
    <t>Miss Jess Literacy</t>
  </si>
  <si>
    <t>3683 West 137Th Street</t>
  </si>
  <si>
    <t>Cleveland</t>
  </si>
  <si>
    <t>https://www.missjessliteracy.com/bookacall</t>
  </si>
  <si>
    <t>(216) 304-1243</t>
  </si>
  <si>
    <t>jess@missjessliteracy.com</t>
  </si>
  <si>
    <t>Missionary Christian School - Pickens</t>
  </si>
  <si>
    <t>Missionary Christian School- Pickens, SC</t>
  </si>
  <si>
    <t>979 John St.</t>
  </si>
  <si>
    <t>www.mbcpickens.net</t>
  </si>
  <si>
    <t>(864) 507-0481</t>
  </si>
  <si>
    <t>missionarybcandchristianschool@gmail.com</t>
  </si>
  <si>
    <t>Mitchell Road Christian Academy</t>
  </si>
  <si>
    <t>207 Mitchell Road</t>
  </si>
  <si>
    <t>www.mitchellroadchristian.org</t>
  </si>
  <si>
    <t>(864) 268-2210</t>
  </si>
  <si>
    <t>sharper@mitchellroadchristian.org</t>
  </si>
  <si>
    <t>Montessori School Of Anderson</t>
  </si>
  <si>
    <t>Montessori School of Anderson</t>
  </si>
  <si>
    <t>280 Sam Mcgee Road</t>
  </si>
  <si>
    <t>www.msasc.org</t>
  </si>
  <si>
    <t>(864) 226-5344</t>
  </si>
  <si>
    <t>administrator@msasc.org</t>
  </si>
  <si>
    <t>Montessori School Of Florence</t>
  </si>
  <si>
    <t>Montessori School of Florence</t>
  </si>
  <si>
    <t>510 W Palmetto St</t>
  </si>
  <si>
    <t>www.florencemontessori.org</t>
  </si>
  <si>
    <t>(843) 629-2920</t>
  </si>
  <si>
    <t>director@msfedu.org</t>
  </si>
  <si>
    <t>Montessori School Of Mauldin</t>
  </si>
  <si>
    <t>Montessori School of Mauldin</t>
  </si>
  <si>
    <t>205B East Butler Road</t>
  </si>
  <si>
    <t>www.mauldinmontessori.com</t>
  </si>
  <si>
    <t>(864) 288-8613</t>
  </si>
  <si>
    <t>info@mauldinmontessori.com</t>
  </si>
  <si>
    <t>Moosiko Online Music School</t>
  </si>
  <si>
    <t>62 Matthies St.</t>
  </si>
  <si>
    <t>Beverly</t>
  </si>
  <si>
    <t>https://moosiko.com/online-music-school</t>
  </si>
  <si>
    <t>(415) 828-4215</t>
  </si>
  <si>
    <t>dan@moosiko.com</t>
  </si>
  <si>
    <t>Moriah Christian Academy</t>
  </si>
  <si>
    <t>4816 Charleston Hwy.</t>
  </si>
  <si>
    <t>Williston</t>
  </si>
  <si>
    <t>www.moriahchristianacademy.net/</t>
  </si>
  <si>
    <t>(803) 266-2000</t>
  </si>
  <si>
    <t>therams@moriahchristianacademy.net</t>
  </si>
  <si>
    <t>Moscato Enterprises Llc</t>
  </si>
  <si>
    <t>One Third Stories</t>
  </si>
  <si>
    <t>954 Union Rd Suite 10</t>
  </si>
  <si>
    <t>West Seneca</t>
  </si>
  <si>
    <t>(716) 870-6361</t>
  </si>
  <si>
    <t>jennifer@onethirdstories.com</t>
  </si>
  <si>
    <t>Motorvate Kids OT</t>
  </si>
  <si>
    <t>126 Hagar Brown Rd</t>
  </si>
  <si>
    <t>www.motorvatekids.com</t>
  </si>
  <si>
    <t>(843) 806-0878</t>
  </si>
  <si>
    <t>carlie@motorvatekids.com</t>
  </si>
  <si>
    <t>Mountain View Christian Academy</t>
  </si>
  <si>
    <t>650 Battleground Rd</t>
  </si>
  <si>
    <t>Cowpens</t>
  </si>
  <si>
    <t>(864) 463-8888</t>
  </si>
  <si>
    <t>pastor@mountainviewcowpens.com</t>
  </si>
  <si>
    <t>Private, Christian school in Cowpens, SC offering a quality education with a Biblical world view for grades K4-12.</t>
  </si>
  <si>
    <t>Mrs. Marty Rebuck</t>
  </si>
  <si>
    <t>8057 Kittery Ave</t>
  </si>
  <si>
    <t>(843) 300-8835</t>
  </si>
  <si>
    <t>jimarty408@gmail.com</t>
  </si>
  <si>
    <t>Mullins Marion Christian School</t>
  </si>
  <si>
    <t>214 Drew Road</t>
  </si>
  <si>
    <t>Mullins</t>
  </si>
  <si>
    <t>(843) 461-5997</t>
  </si>
  <si>
    <t>Preacherthad@gmail.com</t>
  </si>
  <si>
    <t>Multisensory Reading Center</t>
  </si>
  <si>
    <t>$85 for General Math or Literacy tutoring</t>
  </si>
  <si>
    <t>5292 Gould Cir.</t>
  </si>
  <si>
    <t>Castle Rock</t>
  </si>
  <si>
    <t>www.dyslexiasite.com/</t>
  </si>
  <si>
    <t>(469) 223-8244</t>
  </si>
  <si>
    <t>jpread10@gmail.com</t>
  </si>
  <si>
    <t>Murray Meadow Academy</t>
  </si>
  <si>
    <t>102 Primrose Path</t>
  </si>
  <si>
    <t>(843) 814-2206</t>
  </si>
  <si>
    <t>murraymeadowacademy@gmail.com</t>
  </si>
  <si>
    <t>Music Library</t>
  </si>
  <si>
    <t>8127 Mesa Dr Ste B206-174</t>
  </si>
  <si>
    <t>www.musiclibrarybox.com</t>
  </si>
  <si>
    <t>(512) 222-9876</t>
  </si>
  <si>
    <t>shanan@musiclibrarybox.com</t>
  </si>
  <si>
    <t>Music, Math, And Multilingual Academy</t>
  </si>
  <si>
    <t>Music, Math, and Multilingual Academy</t>
  </si>
  <si>
    <t>$40 - $90</t>
  </si>
  <si>
    <t>225 S Pleasantburg Dr, E9</t>
  </si>
  <si>
    <t>www.mmmchristianacademy.com</t>
  </si>
  <si>
    <t>(864) 729-2873</t>
  </si>
  <si>
    <t>admin@mmmchristianacademy.com</t>
  </si>
  <si>
    <t>My Math Assistant, Llc</t>
  </si>
  <si>
    <t>My Math Assistant</t>
  </si>
  <si>
    <t>5030 N May Ave No. 199</t>
  </si>
  <si>
    <t>Oklahoma City, Ok</t>
  </si>
  <si>
    <t>OK</t>
  </si>
  <si>
    <t>(405) 494-0246</t>
  </si>
  <si>
    <t>mathassistant@mymathassistant.com</t>
  </si>
  <si>
    <t>My Money Manners LLC</t>
  </si>
  <si>
    <t>3761 Brookshade Trail</t>
  </si>
  <si>
    <t>Moore</t>
  </si>
  <si>
    <t>(864) 534-7791</t>
  </si>
  <si>
    <t>JWmoneymanners@gmail.com</t>
  </si>
  <si>
    <t>My Speech And Debate Coach</t>
  </si>
  <si>
    <t>105 Benfield Ave York</t>
  </si>
  <si>
    <t>www.myspeechanddebatecoach.com</t>
  </si>
  <si>
    <t>(304) 549-3252</t>
  </si>
  <si>
    <t>elizabethgreencommunications@gmail.com</t>
  </si>
  <si>
    <t>Myrtle Beach ACA</t>
  </si>
  <si>
    <t>2351 Carolina Forest Blvd</t>
  </si>
  <si>
    <t>www.myrtlebeachsc.adventistschoolconnect.org</t>
  </si>
  <si>
    <t>(843) 957-6713</t>
  </si>
  <si>
    <t>Askidmore@carolinasda.org</t>
  </si>
  <si>
    <t>Nativity School</t>
  </si>
  <si>
    <t>1125 Pittsford Circle</t>
  </si>
  <si>
    <t>www.nativity-school.com</t>
  </si>
  <si>
    <t>(843) 795-3975</t>
  </si>
  <si>
    <t>pdukes@charlestondiocese.org</t>
  </si>
  <si>
    <t>Nautilus Homeschool</t>
  </si>
  <si>
    <t>21900 Muirfield Circle Number 104</t>
  </si>
  <si>
    <t>Sterling</t>
  </si>
  <si>
    <t>https://www.nautilushomeschool.com</t>
  </si>
  <si>
    <t>(571) 274-6989</t>
  </si>
  <si>
    <t>team@greatbookshomeschool.com</t>
  </si>
  <si>
    <t>Ne Learning Success, Llc</t>
  </si>
  <si>
    <t>Kumon of Columbia-Spring Valley</t>
  </si>
  <si>
    <t>111 Sparkleberry Crossing Rd. Suite 4</t>
  </si>
  <si>
    <t>(803) 873-9292</t>
  </si>
  <si>
    <t>dawnazarigian@ikumon.com</t>
  </si>
  <si>
    <t>Nessy Learning, Llc</t>
  </si>
  <si>
    <t>Nessy Learning, LLC</t>
  </si>
  <si>
    <t>4600 140Th Ave North, Suite 180</t>
  </si>
  <si>
    <t>Clearwater</t>
  </si>
  <si>
    <t>(432) 704-1717</t>
  </si>
  <si>
    <t>christy@nessy.com</t>
  </si>
  <si>
    <t>New Covenant School</t>
  </si>
  <si>
    <t>303 Simpson Road</t>
  </si>
  <si>
    <t>https://newcovschool.net/</t>
  </si>
  <si>
    <t>(864) 224-5675</t>
  </si>
  <si>
    <t>school@newcovschool.net</t>
  </si>
  <si>
    <t>New Holland Mennonite School</t>
  </si>
  <si>
    <t>2539 Old Ninety Six Indian Trail</t>
  </si>
  <si>
    <t>Batesburg-Leesville</t>
  </si>
  <si>
    <t>https://newhollandmennonite.com/school/</t>
  </si>
  <si>
    <t>(301) 331-5547</t>
  </si>
  <si>
    <t>waltermartin@sewingmachinetradingco.com</t>
  </si>
  <si>
    <t>Newberry Academy</t>
  </si>
  <si>
    <t>2055 Smith Road</t>
  </si>
  <si>
    <t>www.newberryacademy.com</t>
  </si>
  <si>
    <t>(803) 339-2760</t>
  </si>
  <si>
    <t>ktom@newberryacademy.com</t>
  </si>
  <si>
    <t>Next Level Homeschool, Llc</t>
  </si>
  <si>
    <t>Next Level Homeschool</t>
  </si>
  <si>
    <t>3123 Jonesboro Rd</t>
  </si>
  <si>
    <t>Hampton</t>
  </si>
  <si>
    <t>(310) 429-1515</t>
  </si>
  <si>
    <t>learn@nextlevelhomeschool.com</t>
  </si>
  <si>
    <t>Ng Bostic Enterprises</t>
  </si>
  <si>
    <t>Jai Spark Academy</t>
  </si>
  <si>
    <t>60-100 weekly</t>
  </si>
  <si>
    <t>739 Old Clemson Rd.</t>
  </si>
  <si>
    <t>(803) 800-1651</t>
  </si>
  <si>
    <t>rechargecentersc@gmail.com</t>
  </si>
  <si>
    <t>Nicole The Math Lady</t>
  </si>
  <si>
    <t>Nicole the Math Lady</t>
  </si>
  <si>
    <t>901 Foal Pt</t>
  </si>
  <si>
    <t>Ovideo</t>
  </si>
  <si>
    <t>www.nicolethemathlady.com/</t>
  </si>
  <si>
    <t>(321) 245-9401</t>
  </si>
  <si>
    <t>admin@nicolethemathlady.com</t>
  </si>
  <si>
    <t>Niesha Ham-Mcmillian</t>
  </si>
  <si>
    <t>Niesha Ham-McMillian</t>
  </si>
  <si>
    <t>English/Grammar/Reading
Foreign Language
Social Studies</t>
  </si>
  <si>
    <t>8 Staffort Court</t>
  </si>
  <si>
    <t>www.niesham.com</t>
  </si>
  <si>
    <t>mrsmacela@gmail.com</t>
  </si>
  <si>
    <t>Ninos And Nature</t>
  </si>
  <si>
    <t>Niños and Nature</t>
  </si>
  <si>
    <t>2645 Meriwether Dr</t>
  </si>
  <si>
    <t>Charlottesville</t>
  </si>
  <si>
    <t>(860) 248-1452</t>
  </si>
  <si>
    <t>hola@ninosandnature.com</t>
  </si>
  <si>
    <t>Nobles Nu Sound Music Studio</t>
  </si>
  <si>
    <t>130 East Richardson Ave</t>
  </si>
  <si>
    <t>(843) 425-7997</t>
  </si>
  <si>
    <t>thenoblesnusoundmusic@gmail.com</t>
  </si>
  <si>
    <t>Nomadic Courses Llc</t>
  </si>
  <si>
    <t>The Nomadic Professor</t>
  </si>
  <si>
    <t>100 N Whitley Dr, No.103</t>
  </si>
  <si>
    <t>Fruitland</t>
  </si>
  <si>
    <t>(986) 213-4822</t>
  </si>
  <si>
    <t>support@nomadicprofessor.com</t>
  </si>
  <si>
    <t>North Christian Academy</t>
  </si>
  <si>
    <t>405 Stafford Avenue</t>
  </si>
  <si>
    <t>North</t>
  </si>
  <si>
    <t>(803) 247-2711</t>
  </si>
  <si>
    <t>northchristianacademy23@gmail.com</t>
  </si>
  <si>
    <t>North Myrtle Beach Christian School</t>
  </si>
  <si>
    <t>9535 Hwy 90</t>
  </si>
  <si>
    <t>www.nmbchristian.school</t>
  </si>
  <si>
    <t>(843) 399-7181</t>
  </si>
  <si>
    <t>ladams@nmbchristian.school</t>
  </si>
  <si>
    <t>North Palm Preparatory School</t>
  </si>
  <si>
    <t>7167 Bryhawke Circle</t>
  </si>
  <si>
    <t>www.nppreparatory.com</t>
  </si>
  <si>
    <t>(843) 225-7884</t>
  </si>
  <si>
    <t>admin@nppreparatory.com</t>
  </si>
  <si>
    <t>North Walterboro Christian Academy</t>
  </si>
  <si>
    <t>2177 North Jefferies Hwy</t>
  </si>
  <si>
    <t>www.nwcawarriors.com/</t>
  </si>
  <si>
    <t>(843) 539-1618</t>
  </si>
  <si>
    <t>tadamsnwcawarriors@gmail.com</t>
  </si>
  <si>
    <t>Northeast Enrichment Academy</t>
  </si>
  <si>
    <t>425 Summit Terrace Place Building #5</t>
  </si>
  <si>
    <t>www.northeastenrichmentacademy.com</t>
  </si>
  <si>
    <t>(803) 361-9415</t>
  </si>
  <si>
    <t>tmgilchrist1@gmail.com</t>
  </si>
  <si>
    <t>Northside Christian School</t>
  </si>
  <si>
    <t>7800 Northside Drive</t>
  </si>
  <si>
    <t>www.northsidecharleston.com</t>
  </si>
  <si>
    <t>(843) 797-2690</t>
  </si>
  <si>
    <t>vcarruthers@northsideministries.com</t>
  </si>
  <si>
    <t>Now! Programs</t>
  </si>
  <si>
    <t>NOW! Programs</t>
  </si>
  <si>
    <t>$30-$85</t>
  </si>
  <si>
    <t>50 Executive Way</t>
  </si>
  <si>
    <t>Ponte Vedra Beach</t>
  </si>
  <si>
    <t>www.nowprograms.com</t>
  </si>
  <si>
    <t>(190) 483-4248</t>
  </si>
  <si>
    <t>now.k12@nowprograms.com</t>
  </si>
  <si>
    <t>Oak Meadow</t>
  </si>
  <si>
    <t>PO Box 615</t>
  </si>
  <si>
    <t>Putney</t>
  </si>
  <si>
    <t>VT</t>
  </si>
  <si>
    <t>05346</t>
  </si>
  <si>
    <t>www.oakmeadow.com/</t>
  </si>
  <si>
    <t>(802) 251-7250</t>
  </si>
  <si>
    <t>esa-orders@oakmeadow.com</t>
  </si>
  <si>
    <t>Oakbrook Preparatory School</t>
  </si>
  <si>
    <t>190 Lincoln School Road</t>
  </si>
  <si>
    <t>www.oakbrookprep.org</t>
  </si>
  <si>
    <t>(864) 384-0538</t>
  </si>
  <si>
    <t>amberly.deloach@oakbrookprep.org</t>
  </si>
  <si>
    <t>Oakwood Baptist Church</t>
  </si>
  <si>
    <t>304 Pearman Dairy Rd</t>
  </si>
  <si>
    <t>www.oakwood.cc</t>
  </si>
  <si>
    <t>(864) 225-6263</t>
  </si>
  <si>
    <t>doug.gross@oakwoodministries.com</t>
  </si>
  <si>
    <t>Oce Family Development Center</t>
  </si>
  <si>
    <t>OCE Family Development Center</t>
  </si>
  <si>
    <t>1942 Cherrywoods St</t>
  </si>
  <si>
    <t>www.ocefamily.org</t>
  </si>
  <si>
    <t>(184) 369-9656</t>
  </si>
  <si>
    <t>ocefamilyinfo@gmail.com</t>
  </si>
  <si>
    <t>Oconee Christian Academy</t>
  </si>
  <si>
    <t>150 His Way</t>
  </si>
  <si>
    <t>Senceca</t>
  </si>
  <si>
    <t>www.oconeechristian.org</t>
  </si>
  <si>
    <t>(864) 882-6925</t>
  </si>
  <si>
    <t>accounting@oconeechristian.org</t>
  </si>
  <si>
    <t>Omni Therapy Solutions</t>
  </si>
  <si>
    <t>1040 Wildwood Centre Drive Ste. B</t>
  </si>
  <si>
    <t>www.omnitherapysolutions.com</t>
  </si>
  <si>
    <t>(803) 319-7529</t>
  </si>
  <si>
    <t>omnitherapysolutions@gmail.com</t>
  </si>
  <si>
    <t>One More Go Physical Therapy &amp; Wellness</t>
  </si>
  <si>
    <t>120 Sparkleberry Crossing Road</t>
  </si>
  <si>
    <t>www.omgihatepain.com</t>
  </si>
  <si>
    <t>(803) 667-9432</t>
  </si>
  <si>
    <t>MRoberts@onemoregofitness.com</t>
  </si>
  <si>
    <t>ONFIRE LEARNING</t>
  </si>
  <si>
    <t>1789 NORTH 1820 WEST</t>
  </si>
  <si>
    <t>PROVO</t>
  </si>
  <si>
    <t>www.onfirelearning.com/catalog.php.com</t>
  </si>
  <si>
    <t>(801) 598-7253</t>
  </si>
  <si>
    <t>kenneth@onfirelearning.com</t>
  </si>
  <si>
    <t>Onlineg3.Com, Inc.</t>
  </si>
  <si>
    <t>OnlineG3.com, Inc.</t>
  </si>
  <si>
    <t>207 E 5Th Ave # 240</t>
  </si>
  <si>
    <t>Eugene</t>
  </si>
  <si>
    <t>(408) 490-0346</t>
  </si>
  <si>
    <t>admin@onlineg3.com</t>
  </si>
  <si>
    <t>Optima Academy Online Courses</t>
  </si>
  <si>
    <t>3369 Pine Ridge Rd Suite 204</t>
  </si>
  <si>
    <t>Naples</t>
  </si>
  <si>
    <t>https://www.optimaacademy.online/</t>
  </si>
  <si>
    <t>(239) 471-4533</t>
  </si>
  <si>
    <t>ESABilling2@OptimaEd.com</t>
  </si>
  <si>
    <t>Orangeburg Christian Academy (OCA)</t>
  </si>
  <si>
    <t>1842 Joe S Jeffords Hwy</t>
  </si>
  <si>
    <t>www.ocapatriots.com</t>
  </si>
  <si>
    <t>(803) 536-0121</t>
  </si>
  <si>
    <t>oca0121@ntinet.com</t>
  </si>
  <si>
    <t>Orangeburg Preparatory Schools, Inc.</t>
  </si>
  <si>
    <t>2651 North Road Nw</t>
  </si>
  <si>
    <t>www.orangeburgprep.com</t>
  </si>
  <si>
    <t>(803) 534-7970</t>
  </si>
  <si>
    <t>lray@orangeburgprep.com</t>
  </si>
  <si>
    <t>Orton Gillingham Dyslexia Tutoring</t>
  </si>
  <si>
    <t>70-100</t>
  </si>
  <si>
    <t>Po Box 2345 #302</t>
  </si>
  <si>
    <t>Indianapolis</t>
  </si>
  <si>
    <t>https://ortongillingham.tutorbird.com/</t>
  </si>
  <si>
    <t>(765) 639-2242</t>
  </si>
  <si>
    <t>ogdtutoring@gmail.com</t>
  </si>
  <si>
    <t>Our Journey Westward, LLC</t>
  </si>
  <si>
    <t>No Sweat Nature Study</t>
  </si>
  <si>
    <t>P.O. Box 184</t>
  </si>
  <si>
    <t>Paris</t>
  </si>
  <si>
    <t>https://ourjourneywestward.com</t>
  </si>
  <si>
    <t>(859) 707-9741</t>
  </si>
  <si>
    <t>cindy@ourjourneywestward.com</t>
  </si>
  <si>
    <t>Our Lady Of Peace Catholic School</t>
  </si>
  <si>
    <t>Our Lady of Peace Catholic School</t>
  </si>
  <si>
    <t>137 Way Of Peace</t>
  </si>
  <si>
    <t>www.olpschool.us</t>
  </si>
  <si>
    <t>(803) 279-8396</t>
  </si>
  <si>
    <t>olpprincipal@olpschool.us</t>
  </si>
  <si>
    <t>Our Lady Of The Rosary Catholic School - Greenville, SC</t>
  </si>
  <si>
    <t>Our Lady of the Rosary Catholic School - Greenville, SC</t>
  </si>
  <si>
    <t>2 James Drive</t>
  </si>
  <si>
    <t>www.olr.school/</t>
  </si>
  <si>
    <t>(864) 277-5350</t>
  </si>
  <si>
    <t>olrfinance@charlestondiocese.org</t>
  </si>
  <si>
    <t>Owens Christian Academy</t>
  </si>
  <si>
    <t>$600-$700</t>
  </si>
  <si>
    <t>3377 Ridgeway St</t>
  </si>
  <si>
    <t>(843) 744-5087</t>
  </si>
  <si>
    <t>owenscacademy@gmail.com</t>
  </si>
  <si>
    <t>Pages Of Beaufort, Llc</t>
  </si>
  <si>
    <t>The Beaufort Bookstore</t>
  </si>
  <si>
    <t>2127 Boundary Street</t>
  </si>
  <si>
    <t>(843) 525-1066</t>
  </si>
  <si>
    <t>thebeaufortbookstore@gmail.com</t>
  </si>
  <si>
    <t>Palmetto Christian Academy Of Gaffney</t>
  </si>
  <si>
    <t>Palmetto Christian Academy of Gaffney</t>
  </si>
  <si>
    <t>200 N. Limestone Street</t>
  </si>
  <si>
    <t>(864) 812-6441</t>
  </si>
  <si>
    <t>bagwelljk60@gmail.com</t>
  </si>
  <si>
    <t>Palmetto Christian Academy Of Greenwood</t>
  </si>
  <si>
    <t>Palmetto Christian Academy of Greenwood</t>
  </si>
  <si>
    <t>1615 Woodlawn Road</t>
  </si>
  <si>
    <t>www.pcagreenwood.org</t>
  </si>
  <si>
    <t>(864) 223-0391</t>
  </si>
  <si>
    <t>dsmith@pcagreenwood.org</t>
  </si>
  <si>
    <t>Palmetto Progress Llc</t>
  </si>
  <si>
    <t>Hunting Learnigng Center</t>
  </si>
  <si>
    <t>$55-$75</t>
  </si>
  <si>
    <t>1050 Fording Island Rd</t>
  </si>
  <si>
    <t>(843) 258-9700</t>
  </si>
  <si>
    <t>blufftonsc@hlcmail.com</t>
  </si>
  <si>
    <t>Palmetto Screen Print And Embroidery Llc</t>
  </si>
  <si>
    <t>Palmetto Screen Print &amp; Embroidery</t>
  </si>
  <si>
    <t>614 N Murray Ave</t>
  </si>
  <si>
    <t>(864) 642-4062</t>
  </si>
  <si>
    <t>heatherb.palmetto@gmail.com</t>
  </si>
  <si>
    <t>Pamela Farley</t>
  </si>
  <si>
    <t>Comic Crate</t>
  </si>
  <si>
    <t>1904 Fruitridge Road</t>
  </si>
  <si>
    <t>Sacramento</t>
  </si>
  <si>
    <t>(916) 425-6318</t>
  </si>
  <si>
    <t>hello@comiccrate.org</t>
  </si>
  <si>
    <t>Pandia Press Inc</t>
  </si>
  <si>
    <t>Pandia Press</t>
  </si>
  <si>
    <t>3640 Concord Pike #1078</t>
  </si>
  <si>
    <t>Wilmington</t>
  </si>
  <si>
    <t>(352) 857-7643</t>
  </si>
  <si>
    <t>orders@pandiapressbooks.com</t>
  </si>
  <si>
    <t>Pathway Ed Group</t>
  </si>
  <si>
    <t>156 S. Retreat Rd</t>
  </si>
  <si>
    <t>https://www.pathwayedgroup.com</t>
  </si>
  <si>
    <t>(864) 723-0012</t>
  </si>
  <si>
    <t>info@pathwayedgroup.com</t>
  </si>
  <si>
    <t>Pathway Educational Group</t>
  </si>
  <si>
    <t>Pathway Ed Transcripts and Guidance Counseling</t>
  </si>
  <si>
    <t>156 S. Retreat Rd.</t>
  </si>
  <si>
    <t>(864) 280-9296</t>
  </si>
  <si>
    <t>info@Pathwayedgroup.com</t>
  </si>
  <si>
    <t>Pathway Educational Consulting provides official transcripts, high school guidance counseling, course planning, and tutoring—all in one place. We specialize in helping students successfully plan for high school graduation and college admission, including meeting college and NCAA requirements. Our team partners with families to professionally document educational records with confidence and clarity.</t>
  </si>
  <si>
    <t>Patrick Henry Academy</t>
  </si>
  <si>
    <t>8766 Savannah Hwy</t>
  </si>
  <si>
    <t>Estill</t>
  </si>
  <si>
    <t>patrickhenryacademy.org</t>
  </si>
  <si>
    <t>(803) 625-2440</t>
  </si>
  <si>
    <t>bonnie.wilson2121@gmail.com</t>
  </si>
  <si>
    <t>Pawleys Island Christian Academy</t>
  </si>
  <si>
    <t>10304 Ocean Hwy</t>
  </si>
  <si>
    <t>www.pawleysisland.church/pica</t>
  </si>
  <si>
    <t>(843) 237-9293</t>
  </si>
  <si>
    <t>PICA@pawleysisland.church</t>
  </si>
  <si>
    <t>Pb &amp; J Everyday Reading</t>
  </si>
  <si>
    <t>PB &amp; J Everyday Reading</t>
  </si>
  <si>
    <t>7162 Freedom Way</t>
  </si>
  <si>
    <t>Mason</t>
  </si>
  <si>
    <t>www.pbjeverydayreading.com</t>
  </si>
  <si>
    <t>(850) 686-1134</t>
  </si>
  <si>
    <t>ericamusheno@icloud.com</t>
  </si>
  <si>
    <t>Peace Of Mind Academy Llc</t>
  </si>
  <si>
    <t>Peace of Mind Academy LLC</t>
  </si>
  <si>
    <t>$50 TO $95</t>
  </si>
  <si>
    <t>80 Green Circle</t>
  </si>
  <si>
    <t>Yemassee</t>
  </si>
  <si>
    <t>peaceofmindacademy1.com</t>
  </si>
  <si>
    <t>(843) 379-9407</t>
  </si>
  <si>
    <t>sabaenia@gmail.com</t>
  </si>
  <si>
    <t>Peak Reading Solutions</t>
  </si>
  <si>
    <t>80/hr</t>
  </si>
  <si>
    <t>5802 Spurwood Ct</t>
  </si>
  <si>
    <t>www.thespringsreads.com</t>
  </si>
  <si>
    <t>(719) 297-7244</t>
  </si>
  <si>
    <t>thespringsreadskaryn@gmail.com</t>
  </si>
  <si>
    <t>Pearl Center For Learning</t>
  </si>
  <si>
    <t>Pearl Center for Learning</t>
  </si>
  <si>
    <t>$540/month (six 60 minute sessions)</t>
  </si>
  <si>
    <t>410 East Butler Road</t>
  </si>
  <si>
    <t>www.pearlcenterforlearning.com</t>
  </si>
  <si>
    <t>(864) 675-9200</t>
  </si>
  <si>
    <t>sringger@pearlcenterforlearning.com</t>
  </si>
  <si>
    <t>Pediatric Play Speech Language Therapy</t>
  </si>
  <si>
    <t>1350 Therns Ferry Dr</t>
  </si>
  <si>
    <t>www.pediatricplayllc.com</t>
  </si>
  <si>
    <t>(803) 681-0451</t>
  </si>
  <si>
    <t>Rfry@pediatricplayllc.com</t>
  </si>
  <si>
    <t>Pencil Path Tutoring LLC</t>
  </si>
  <si>
    <t>Pencil Path Tutoring Llc</t>
  </si>
  <si>
    <t>2nd Grade
3rd Grade
4th Grade
5th Grade</t>
  </si>
  <si>
    <t>8570 Rivers Ave</t>
  </si>
  <si>
    <t>www.pencilpathtutoring.com</t>
  </si>
  <si>
    <t>(843) 695-7313</t>
  </si>
  <si>
    <t>pencilpathtutoring@gmail.com</t>
  </si>
  <si>
    <t>Pinewood Preparatory School</t>
  </si>
  <si>
    <t>1114 Orangeburg Rd</t>
  </si>
  <si>
    <t>(843) 714-7888</t>
  </si>
  <si>
    <t>jbaker@pinewoodprep.com</t>
  </si>
  <si>
    <t>Practice Makes Progress Academic Tutoring (Pmpat)</t>
  </si>
  <si>
    <t>Practice makes Progress Academic Tutoring (PmPAT)</t>
  </si>
  <si>
    <t>11th Grade
1st Grade
2nd Grade
3rd Grade
4th Grade
5th Grade
6th Grade
7th Grade
8th Grade
9th Grade
Kindergarten</t>
  </si>
  <si>
    <t>$70/hr, 25 hour minimum</t>
  </si>
  <si>
    <t>www.facebook.com/practicemakesprogresstutoring</t>
  </si>
  <si>
    <t>(843) 779-6719</t>
  </si>
  <si>
    <t>msbarrettsped@gmail.com</t>
  </si>
  <si>
    <t>Preserving Our Southern Appalachian Music (Yam)</t>
  </si>
  <si>
    <t>YAM Evening Program</t>
  </si>
  <si>
    <t>792 Holly Springs School Rd</t>
  </si>
  <si>
    <t>(864) 230-9695</t>
  </si>
  <si>
    <t>mcdanibw1@gmail.com</t>
  </si>
  <si>
    <t>Pride Learning Co.</t>
  </si>
  <si>
    <t>PRIDE Learning Co.</t>
  </si>
  <si>
    <t>27001 La Paz Rd #336</t>
  </si>
  <si>
    <t>Mission Viejo</t>
  </si>
  <si>
    <t>(949) 432-4780</t>
  </si>
  <si>
    <t>kate@pridereadingprogram.com</t>
  </si>
  <si>
    <t>Pride Reading Program</t>
  </si>
  <si>
    <t>PRIDE Reading Program</t>
  </si>
  <si>
    <t>27001 La Paz Rd. Suite 336</t>
  </si>
  <si>
    <t>www.pridereadingprogram.com</t>
  </si>
  <si>
    <t>(866) 774-3342</t>
  </si>
  <si>
    <t>info@pridereadingprogram.com</t>
  </si>
  <si>
    <t>Prince Of Peace Catholic School</t>
  </si>
  <si>
    <t>Prince of Peace Catholic School</t>
  </si>
  <si>
    <t>1209 Brushy Creek Road</t>
  </si>
  <si>
    <t>www.popcatholicschool.org</t>
  </si>
  <si>
    <t>(864) 331-3912</t>
  </si>
  <si>
    <t>principal@popcatholicschool.org</t>
  </si>
  <si>
    <t>Print-N-Go Printables Dba Allison Pattion</t>
  </si>
  <si>
    <t>Print-N-Go Printables</t>
  </si>
  <si>
    <t>1272 Brown Avenue</t>
  </si>
  <si>
    <t>Memphis</t>
  </si>
  <si>
    <t>(901) 604-2015</t>
  </si>
  <si>
    <t>printngoprintabless@gmail.com</t>
  </si>
  <si>
    <t>Prisma Learning, Inc.</t>
  </si>
  <si>
    <t>Prisma</t>
  </si>
  <si>
    <t>450 South Orange Ave</t>
  </si>
  <si>
    <t>(650) 855-2313</t>
  </si>
  <si>
    <t>info@joinprimsa.com</t>
  </si>
  <si>
    <t>Providence Classical School</t>
  </si>
  <si>
    <t>318 North Jones Avenue</t>
  </si>
  <si>
    <t>www.providenceclassicalrockhill.com/</t>
  </si>
  <si>
    <t>(803) 900-9582</t>
  </si>
  <si>
    <t>accounting@pcsrh.org</t>
  </si>
  <si>
    <t>Pursuit Christian Academy</t>
  </si>
  <si>
    <t>2990 Pamplico Hwy</t>
  </si>
  <si>
    <t>www.thepursuitacademy.com</t>
  </si>
  <si>
    <t>(843) 799-6900</t>
  </si>
  <si>
    <t>medwards@thepursuitacademy.com</t>
  </si>
  <si>
    <t>$300-$350</t>
  </si>
  <si>
    <t>7005 Friendfield Rd</t>
  </si>
  <si>
    <t>Effingham</t>
  </si>
  <si>
    <t>Q4 Impact Group, Llc</t>
  </si>
  <si>
    <t>BOLDer Magazine</t>
  </si>
  <si>
    <t>132 Arrow Road Nw</t>
  </si>
  <si>
    <t>Carrollton</t>
  </si>
  <si>
    <t>(630) 800-6468</t>
  </si>
  <si>
    <t>taylor@q4impact.com</t>
  </si>
  <si>
    <t>Queen Of All Saints Academy</t>
  </si>
  <si>
    <t>Queen of All Saints Academy</t>
  </si>
  <si>
    <t>1000 Spring Lake Hwy</t>
  </si>
  <si>
    <t>Brooksville</t>
  </si>
  <si>
    <t>qasonline.org</t>
  </si>
  <si>
    <t>(352) 546-7757</t>
  </si>
  <si>
    <t>srmaryjohn@qasonline.org</t>
  </si>
  <si>
    <t>R.E.A.T. Inc.</t>
  </si>
  <si>
    <t>$30-$40</t>
  </si>
  <si>
    <t>906 Monterey Circle</t>
  </si>
  <si>
    <t>Jonesboro</t>
  </si>
  <si>
    <t>https://www.reatinc.com</t>
  </si>
  <si>
    <t>(404) 647-9393</t>
  </si>
  <si>
    <t>reatutoring@gmail.com</t>
  </si>
  <si>
    <t>Rachel Wilson</t>
  </si>
  <si>
    <t>Rachel Wilspon</t>
  </si>
  <si>
    <t>217 Oakbrook Drive</t>
  </si>
  <si>
    <t>(706) 564-8992</t>
  </si>
  <si>
    <t>racheyp1@gmail.com</t>
  </si>
  <si>
    <t>Ragin Preparatory Christian Academy</t>
  </si>
  <si>
    <t>68 Market St</t>
  </si>
  <si>
    <t>www.raginprep.org</t>
  </si>
  <si>
    <t>(803) 774-5549</t>
  </si>
  <si>
    <t>terrya@raginprep.com</t>
  </si>
  <si>
    <t>Rainbow Resource Center</t>
  </si>
  <si>
    <t>655 Township Rd 500 E</t>
  </si>
  <si>
    <t>Toulon</t>
  </si>
  <si>
    <t>www.rainbowresource.com/</t>
  </si>
  <si>
    <t>(888) 841-3456</t>
  </si>
  <si>
    <t>info@rainbowresource.com</t>
  </si>
  <si>
    <t>Reaching Our Youth-Upstate, Inc.</t>
  </si>
  <si>
    <t>$75 (after-school) / $125 (summer) weekly rate</t>
  </si>
  <si>
    <t>710 B Lowndes Hill Road</t>
  </si>
  <si>
    <t>(864) 609-4211</t>
  </si>
  <si>
    <t>reachingouryouthupstate@outlook.com</t>
  </si>
  <si>
    <t>Read Strong Tutoring</t>
  </si>
  <si>
    <t>18 Elcock Circle</t>
  </si>
  <si>
    <t>(360) 448-5521</t>
  </si>
  <si>
    <t>readstronginfo@gmail.com</t>
  </si>
  <si>
    <t>Readability</t>
  </si>
  <si>
    <t>100 W. Broadway, Suite 680</t>
  </si>
  <si>
    <t>Long Beach</t>
  </si>
  <si>
    <t>www.readabilitytutor.com/</t>
  </si>
  <si>
    <t>(888) 850-3997</t>
  </si>
  <si>
    <t>support@readabilitytutor.com</t>
  </si>
  <si>
    <t>Readarific Llc</t>
  </si>
  <si>
    <t>Read-A-Rific, LLC</t>
  </si>
  <si>
    <t>P. O. Box 491871</t>
  </si>
  <si>
    <t>Redding</t>
  </si>
  <si>
    <t>(530) 355-6705</t>
  </si>
  <si>
    <t>info@readarific.com</t>
  </si>
  <si>
    <t>Reading Land Llc</t>
  </si>
  <si>
    <t>Reading Land LLC</t>
  </si>
  <si>
    <t>$75 - $120</t>
  </si>
  <si>
    <t>2607 Woodruff Road - Suite E-37</t>
  </si>
  <si>
    <t>(864) 402-9444</t>
  </si>
  <si>
    <t>read@readingland.co</t>
  </si>
  <si>
    <t>2907 Woodruff Road, Suite #E</t>
  </si>
  <si>
    <t>Reading Success Academy Llc</t>
  </si>
  <si>
    <t>Reading Success Academy</t>
  </si>
  <si>
    <t>$20-$100</t>
  </si>
  <si>
    <t>1332 Camelot Dr.</t>
  </si>
  <si>
    <t>Liberty</t>
  </si>
  <si>
    <t>(816) 677-6409</t>
  </si>
  <si>
    <t>paula@readingsuccessacademy.com</t>
  </si>
  <si>
    <t>Reading Tutorx Rx</t>
  </si>
  <si>
    <t>16721 Orchard Stone Run Suite 100</t>
  </si>
  <si>
    <t>www.readingtutorx.com</t>
  </si>
  <si>
    <t>(704) 249-6562</t>
  </si>
  <si>
    <t>denise@readingtutorrx.com</t>
  </si>
  <si>
    <t>Reading With Mrs Triggs</t>
  </si>
  <si>
    <t>Reading with Mrs Triggs</t>
  </si>
  <si>
    <t>$250-$500</t>
  </si>
  <si>
    <t>18421 North 8Th Avenue</t>
  </si>
  <si>
    <t>Phoenix</t>
  </si>
  <si>
    <t>(513) 497-9383</t>
  </si>
  <si>
    <t>amandamtriggs@gmail.com</t>
  </si>
  <si>
    <t>Read'S Uniforms Llc</t>
  </si>
  <si>
    <t>Read's Uniforms</t>
  </si>
  <si>
    <t>4 Sweeten Creek Crossing</t>
  </si>
  <si>
    <t>Asheville</t>
  </si>
  <si>
    <t>(828) 412-8972</t>
  </si>
  <si>
    <t>kristen.thornhill@readsuniforms.net</t>
  </si>
  <si>
    <t>Rebecca Jensen</t>
  </si>
  <si>
    <t>Heart Based Learning</t>
  </si>
  <si>
    <t>$150-$400</t>
  </si>
  <si>
    <t>355 Dana Dr</t>
  </si>
  <si>
    <t>Catawba</t>
  </si>
  <si>
    <t>(803) 422-2426</t>
  </si>
  <si>
    <t>rebeccamjensen76@gmail.com</t>
  </si>
  <si>
    <t>Rebecca Macneal</t>
  </si>
  <si>
    <t>Rebecca MacNeal</t>
  </si>
  <si>
    <t>$40 per hour</t>
  </si>
  <si>
    <t>1435 Glencoe Drive</t>
  </si>
  <si>
    <t>www.adventuresindao.com</t>
  </si>
  <si>
    <t>(843) 642-2106</t>
  </si>
  <si>
    <t>adventuresindao@gmail.com</t>
  </si>
  <si>
    <t>Resilience Learning By Dr. William Bennett</t>
  </si>
  <si>
    <t>Resilience Learning by Dr. William Bennett</t>
  </si>
  <si>
    <t>212 Blazer Ct.</t>
  </si>
  <si>
    <t>Melbourne</t>
  </si>
  <si>
    <t>http://www.resilienceinlearning.com</t>
  </si>
  <si>
    <t>(855) 587-7533</t>
  </si>
  <si>
    <t>houston@figment-consulting.com</t>
  </si>
  <si>
    <t>Revolution Academy</t>
  </si>
  <si>
    <t>550-625</t>
  </si>
  <si>
    <t>Po Box 142</t>
  </si>
  <si>
    <t>Jefferson</t>
  </si>
  <si>
    <t>https://www.facebook.com/share/19wrybbm6u/?mibextid=wwxifr</t>
  </si>
  <si>
    <t>(843) 337-8222</t>
  </si>
  <si>
    <t>Hrape.revolutionacademy@gmail.com</t>
  </si>
  <si>
    <t>Rhema Christian School</t>
  </si>
  <si>
    <t>109 Roseberry Lane</t>
  </si>
  <si>
    <t>www.rhemachristian.com</t>
  </si>
  <si>
    <t>(803) 803-3701</t>
  </si>
  <si>
    <t>asimpson@rhemachristian.com</t>
  </si>
  <si>
    <t>Richard Winn Academy</t>
  </si>
  <si>
    <t>1796 Old Chester Road; PO Box 390</t>
  </si>
  <si>
    <t>Winnsboro</t>
  </si>
  <si>
    <t>www.richardwinn.org</t>
  </si>
  <si>
    <t>(803) 635-5494</t>
  </si>
  <si>
    <t>communications@richardwinn.org</t>
  </si>
  <si>
    <t>Ridge Christian Academy</t>
  </si>
  <si>
    <t>2168 Ridge Church Rd</t>
  </si>
  <si>
    <t>www.ridgechristian.info/</t>
  </si>
  <si>
    <t>(843) 873-9856</t>
  </si>
  <si>
    <t>finance@ridgechristian.info</t>
  </si>
  <si>
    <t>Rightstart Math</t>
  </si>
  <si>
    <t>RightStart Math</t>
  </si>
  <si>
    <t>321 Hill Street</t>
  </si>
  <si>
    <t>Hazelton</t>
  </si>
  <si>
    <t>ND</t>
  </si>
  <si>
    <t>www.rightstartmath.com</t>
  </si>
  <si>
    <t>(701) 782-2000</t>
  </si>
  <si>
    <t>info@RightStartMath.com</t>
  </si>
  <si>
    <t>Rise Entrepreneurship Leadership Institute</t>
  </si>
  <si>
    <t>RISE ENTREPRENEURSHIP LEADERSHIP INSTITUTE</t>
  </si>
  <si>
    <t>110 S Sumter St</t>
  </si>
  <si>
    <t>(803) 757-0188</t>
  </si>
  <si>
    <t>administration@riseeli.net</t>
  </si>
  <si>
    <t>RISE Entrepreneurship Leadership Institute provides a student-centered, innovative learning experience for middle and high school students in grades 6–12. Our program integrates rigorous academics with entrepreneurship, leadership development, financial literacy, and real-world business exposure. Funds support essential student needs such as school uniforms and transportation, ensuring equitable access for all learners. Additionally, RISE offers experiential learning opportunities, including overnight business leadership trips where students tour major American corporations and entrepreneurial hubs. These immersive experiences may include leadership and business tours of organizations and destinations such as Disney, Coca-Cola, and Walmart headquarters, exposing students to corporate operations, innovation, marketing, logistics, and leadership in action. Through hands-on learning, mentorship, and real-world business experiences, RISE equips students with the skills, mindset, and confidence needed to become future leaders, entrepreneurs, and community changemakers.</t>
  </si>
  <si>
    <t>Rise Hybrid Academy</t>
  </si>
  <si>
    <t>105 Pender Court</t>
  </si>
  <si>
    <t>www.risehybridacademy.com/</t>
  </si>
  <si>
    <t>(540) 935-8789</t>
  </si>
  <si>
    <t>risehybridkids@gmail.com</t>
  </si>
  <si>
    <t>Risen Christ Christian Academy</t>
  </si>
  <si>
    <t>10595 N Kings Hwy</t>
  </si>
  <si>
    <t>www.risenchristacademy.com</t>
  </si>
  <si>
    <t>(843) 272-8163</t>
  </si>
  <si>
    <t>pastorkeinath@gmail.com</t>
  </si>
  <si>
    <t>Riverpointe Christian Academy</t>
  </si>
  <si>
    <t>8310 Dorchester Road</t>
  </si>
  <si>
    <t>www.riverpointechristian.org</t>
  </si>
  <si>
    <t>(843) 552-0624</t>
  </si>
  <si>
    <t>admin@riverpointechristian.org</t>
  </si>
  <si>
    <t>Robert Gauthier</t>
  </si>
  <si>
    <t>$25 - $75</t>
  </si>
  <si>
    <t>272 Lake Frances Dr</t>
  </si>
  <si>
    <t>(607) 423-9195</t>
  </si>
  <si>
    <t>rgaut88@gmail.com</t>
  </si>
  <si>
    <t>Rock Hill School District 3</t>
  </si>
  <si>
    <t>Rock Hill School District</t>
  </si>
  <si>
    <t>386 E Black St</t>
  </si>
  <si>
    <t>(803) 981-1000</t>
  </si>
  <si>
    <t>RBarnes@rhmail.org</t>
  </si>
  <si>
    <t>Rose Creative Llc</t>
  </si>
  <si>
    <t>The Little Virtues</t>
  </si>
  <si>
    <t>3888 Mccormick Village Dr</t>
  </si>
  <si>
    <t>Bremerton</t>
  </si>
  <si>
    <t>(253) 433-8041</t>
  </si>
  <si>
    <t>rose@thelittlevirtues.com</t>
  </si>
  <si>
    <t>Rose Of Sharon Christian Academy</t>
  </si>
  <si>
    <t>Rose of Sharon Christian Academy</t>
  </si>
  <si>
    <t>5309 Cameron Rd</t>
  </si>
  <si>
    <t>Cameron</t>
  </si>
  <si>
    <t>(803) 387-0455</t>
  </si>
  <si>
    <t>Rosca5309@gmail.com</t>
  </si>
  <si>
    <t>Royal Scholars</t>
  </si>
  <si>
    <t>NANETTE BROWN-JACKSON</t>
  </si>
  <si>
    <t>312 Sandfarm Trl</t>
  </si>
  <si>
    <t>(602) 476-9808</t>
  </si>
  <si>
    <t>NBROWNJACKSON@MSN.COM</t>
  </si>
  <si>
    <t>Royalt Learning Center</t>
  </si>
  <si>
    <t>RoyalT Learning Center</t>
  </si>
  <si>
    <t>$45-$60</t>
  </si>
  <si>
    <t>528 Broad Street Suite 103</t>
  </si>
  <si>
    <t>royaltlearningcenter.wixsite.com/tutoring</t>
  </si>
  <si>
    <t>(803) 840-6372</t>
  </si>
  <si>
    <t>Admin@royaltlearningcenter.com</t>
  </si>
  <si>
    <t>Ryosaiku Llc</t>
  </si>
  <si>
    <t>Sajwa Sabree</t>
  </si>
  <si>
    <t>6607 Shakespeare Rd</t>
  </si>
  <si>
    <t>(803) 381-2448</t>
  </si>
  <si>
    <t>ryosaiku@gmail.com</t>
  </si>
  <si>
    <t>S L Huff Educational Consultants</t>
  </si>
  <si>
    <t>S L HUFF EDUCATIONAL CONSULTANTS</t>
  </si>
  <si>
    <t>228 Elmwood Blvd</t>
  </si>
  <si>
    <t>(803) 331-4686</t>
  </si>
  <si>
    <t>slhuffeducationalconsultants@gmail.com</t>
  </si>
  <si>
    <t>Safran Publishing Company</t>
  </si>
  <si>
    <t>EGUMPP</t>
  </si>
  <si>
    <t>P O Box 11002, Chandler Heights Rd</t>
  </si>
  <si>
    <t>Chandler</t>
  </si>
  <si>
    <t>(480) 600-3950</t>
  </si>
  <si>
    <t>orders@egumpp.com</t>
  </si>
  <si>
    <t>Saint Anne Catholic School</t>
  </si>
  <si>
    <t>1698 Bird Street</t>
  </si>
  <si>
    <t>www.stanneschool.com</t>
  </si>
  <si>
    <t>(803) 324-4814</t>
  </si>
  <si>
    <t>jpeter@sasrh.com</t>
  </si>
  <si>
    <t>Saint John Catholic School</t>
  </si>
  <si>
    <t>3921 St. John's Avenue</t>
  </si>
  <si>
    <t>www.www.stjohncatholic.wixsite.com/mysite</t>
  </si>
  <si>
    <t>(843) 744-3901</t>
  </si>
  <si>
    <t>kdurand@saintjohncatholicsc.org</t>
  </si>
  <si>
    <t>Saint Joseph Catholic School</t>
  </si>
  <si>
    <t>3700 Devine Street</t>
  </si>
  <si>
    <t>www.stjosdevine.com/</t>
  </si>
  <si>
    <t>(803) 254-6736</t>
  </si>
  <si>
    <t>dyarnall@stjosdevine.com</t>
  </si>
  <si>
    <t>Saint Mary Help Of Christians Catholic School</t>
  </si>
  <si>
    <t>Saint Mary Help of Christians Catholic School</t>
  </si>
  <si>
    <t>118 York St. SE</t>
  </si>
  <si>
    <t>www.excelatstmarys.com/</t>
  </si>
  <si>
    <t>(803) 649-2071</t>
  </si>
  <si>
    <t>office@stmaryschoolaiken.com</t>
  </si>
  <si>
    <t>Saint Peter's Catholic School</t>
  </si>
  <si>
    <t>70 Ladys Island Drive</t>
  </si>
  <si>
    <t>www.saintpeters.school</t>
  </si>
  <si>
    <t>(184) 352-2216</t>
  </si>
  <si>
    <t>afeltner@charlestondiocese.org</t>
  </si>
  <si>
    <t>Sandhills School</t>
  </si>
  <si>
    <t>1500 Hallbrook Drive</t>
  </si>
  <si>
    <t>SOUTH CAROLINA</t>
  </si>
  <si>
    <t>www.sandhillsschool.org</t>
  </si>
  <si>
    <t>(803) 830-5052</t>
  </si>
  <si>
    <t>ckennedy@sandhillsschool.org</t>
  </si>
  <si>
    <t>Sandlapper Therapy Group Llc</t>
  </si>
  <si>
    <t>Sandlapper Therapy Group</t>
  </si>
  <si>
    <t>1823 Gadsden St</t>
  </si>
  <si>
    <t>(803) 200-2092</t>
  </si>
  <si>
    <t>office@sandlappertherapygroup.com</t>
  </si>
  <si>
    <t>Sandlapper Therapy Group is a private practice rooted in South Carolina warmth and dedication to confident communication. We believe therapy should feel approachable, engaging, and meaningful for our clients and caregivers. With a supportive environment and a team of collaborative therapists, we empower children, young adults, and adults to communicate confidently and thrive at home and beyond.</t>
  </si>
  <si>
    <t>Sandviks Hop, Inc.</t>
  </si>
  <si>
    <t>Hooked on Phonics</t>
  </si>
  <si>
    <t>4 Mountainview Terrace</t>
  </si>
  <si>
    <t>Danbury</t>
  </si>
  <si>
    <t>CT</t>
  </si>
  <si>
    <t>06810</t>
  </si>
  <si>
    <t>(203) 205-0188</t>
  </si>
  <si>
    <t>lauren.ball@hookedandcompany.com</t>
  </si>
  <si>
    <t>Sarah's Spanish School</t>
  </si>
  <si>
    <t>113 Hilltop Village Center Drive, Suite C</t>
  </si>
  <si>
    <t>Eureka</t>
  </si>
  <si>
    <t>www.sarahsspanishschool.com</t>
  </si>
  <si>
    <t>(866) 325-4652</t>
  </si>
  <si>
    <t>sarah@sarahsspanishschool.com</t>
  </si>
  <si>
    <t>Savvy Education, Inc.</t>
  </si>
  <si>
    <t>Savvy Learning</t>
  </si>
  <si>
    <t>1-on-1 Tutoring: Monthly $24.19/session $389/month; 3 Month $23.56/session $379/month; 6 Month $23.06/session $369/month; 12 Month $22.32/session $359/month; Group Tutoring: Monthly $11.13/session $179/month; 3 Month $10.69/session $172/month; 6 Month $10.06/session $161/month; 12 Month $9.26/session $149/month (prices listed on website https://savvylearning.com/savvy-reading-pricing/)</t>
  </si>
  <si>
    <t>1501 Cherry Ln</t>
  </si>
  <si>
    <t>(909) 296-4584</t>
  </si>
  <si>
    <t>learnersuccess@savvylearning.com</t>
  </si>
  <si>
    <t>Sc Governors School For Science And Math</t>
  </si>
  <si>
    <t>SC Governors School for Science and Math</t>
  </si>
  <si>
    <t>401 Railroad Ave</t>
  </si>
  <si>
    <t>www.scgssm.org</t>
  </si>
  <si>
    <t>(843) 383-3904</t>
  </si>
  <si>
    <t>bryan@governors.school</t>
  </si>
  <si>
    <t>Sc Learning Ventures Llc</t>
  </si>
  <si>
    <t>Sylvan Learning Center Summerville, SC</t>
  </si>
  <si>
    <t>54-62</t>
  </si>
  <si>
    <t>113 N Magnolia St. Ste B</t>
  </si>
  <si>
    <t>(854) 220-9292</t>
  </si>
  <si>
    <t>summervillesylvan@gmail.com</t>
  </si>
  <si>
    <t>Sc Music Lessons Llc</t>
  </si>
  <si>
    <t>SC Music Lessons LLC</t>
  </si>
  <si>
    <t>1713 Pimlico Blvd</t>
  </si>
  <si>
    <t>(843) 471-4580</t>
  </si>
  <si>
    <t>holly@scmusiclessons.com</t>
  </si>
  <si>
    <t>We offer private 1:1 music lessons and after-school group music instruction.</t>
  </si>
  <si>
    <t>Scanmarker</t>
  </si>
  <si>
    <t>Computer Hardware or Technological Devices (vendors who sell only these items. If you provide these items as part of a private school OR tutoring service do not select this category.)</t>
  </si>
  <si>
    <t>12505 Ne 41St Street</t>
  </si>
  <si>
    <t>Kansas City</t>
  </si>
  <si>
    <t>www.scanmarker.com/products/scanmarker-pro</t>
  </si>
  <si>
    <t>(507) 607-4611</t>
  </si>
  <si>
    <t>info@scanmarker.com</t>
  </si>
  <si>
    <t>Scholar Within</t>
  </si>
  <si>
    <t>238 Poet Smith Drive</t>
  </si>
  <si>
    <t>Auburn</t>
  </si>
  <si>
    <t>www.scholarwithin.com</t>
  </si>
  <si>
    <t>(530) 823-2085</t>
  </si>
  <si>
    <t>hello@scholarwithin.com</t>
  </si>
  <si>
    <t>School District Five Of Lexington And Richland Counties</t>
  </si>
  <si>
    <t>School District Five of Lexington and Richland Counties</t>
  </si>
  <si>
    <t>1020 Dutch Fork Road</t>
  </si>
  <si>
    <t>(803) 476-8130</t>
  </si>
  <si>
    <t>htucker@lexrich5.org</t>
  </si>
  <si>
    <t>School District Of Pickens County</t>
  </si>
  <si>
    <t>School District of Pickens County</t>
  </si>
  <si>
    <t>1348 Griffin Mill Rd</t>
  </si>
  <si>
    <t>www.pickens.k12.sc.us</t>
  </si>
  <si>
    <t>(864) 397-1000</t>
  </si>
  <si>
    <t>mattowens@pickens.k12.sc.us</t>
  </si>
  <si>
    <t>Schooling Yoo</t>
  </si>
  <si>
    <t>$35-$65</t>
  </si>
  <si>
    <t>318 W. Georgia Rd</t>
  </si>
  <si>
    <t>www.schoolinhyoo.com</t>
  </si>
  <si>
    <t>(864) 608-7955</t>
  </si>
  <si>
    <t>schoolingyoo@gmail.com</t>
  </si>
  <si>
    <t>Schoolio</t>
  </si>
  <si>
    <t>2140 South Dupont Highway</t>
  </si>
  <si>
    <t>www.schoolio.com</t>
  </si>
  <si>
    <t>(416) 302-9321</t>
  </si>
  <si>
    <t>lindsey@schoolio.com</t>
  </si>
  <si>
    <t>Science Everywhere Adventures Llc</t>
  </si>
  <si>
    <t>Science Everywhere Adventures</t>
  </si>
  <si>
    <t>1509 Fort Palmetto Circle</t>
  </si>
  <si>
    <t>(412) 491-7549</t>
  </si>
  <si>
    <t>scienceeverywhereadventures@gmail.com</t>
  </si>
  <si>
    <t>Hands-on science program with outdoor exploration</t>
  </si>
  <si>
    <t>Science Mom Llc</t>
  </si>
  <si>
    <t>Science Mom</t>
  </si>
  <si>
    <t>436 Front St</t>
  </si>
  <si>
    <t>Ketchikan</t>
  </si>
  <si>
    <t>AK</t>
  </si>
  <si>
    <t>(702) 720-2349</t>
  </si>
  <si>
    <t>serge@science.mom</t>
  </si>
  <si>
    <t>Science Mom offers engaging, standards-aligned science and math courses using a secular curriculum designed especially for homeschool families and curious learners. In each self-paced lesson, Science Mom and Math Dad teach together, giving clear explanations, hands-on activities, and a sense of fun to make complex topics accessible and memorable. Whether you're exploring astronomy, biology, physics, or earth science, each course includes printable notes, creative projects, and video lessons that encourage critical thinking and scientific curiosity. Trusted by thousands of families, Science Mom brings high-quality, secular science education right to your home.</t>
  </si>
  <si>
    <t>Second Baptist Christian Preparatory School</t>
  </si>
  <si>
    <t>353 Laurens Street, Nw</t>
  </si>
  <si>
    <t>www.sbcprep.org/</t>
  </si>
  <si>
    <t>(803) 502-0710</t>
  </si>
  <si>
    <t>tbanks@sbcprep.org</t>
  </si>
  <si>
    <t>Seed To Forest Literacy</t>
  </si>
  <si>
    <t>Seed to Forest Literacy</t>
  </si>
  <si>
    <t>50-60</t>
  </si>
  <si>
    <t>350 Two Notch Trail</t>
  </si>
  <si>
    <t>www.seedtoforestliteracy.com</t>
  </si>
  <si>
    <t>(864) 397-5080</t>
  </si>
  <si>
    <t>kjbdownie@gmail.com</t>
  </si>
  <si>
    <t>Seneca Classical Academy</t>
  </si>
  <si>
    <t>$300-$450</t>
  </si>
  <si>
    <t>1080 South Oak Street</t>
  </si>
  <si>
    <t>Seneca</t>
  </si>
  <si>
    <t>www.senecaclassical.com</t>
  </si>
  <si>
    <t>(912) 294-3914</t>
  </si>
  <si>
    <t>senecaclassical@gmail.com</t>
  </si>
  <si>
    <t>Seton Home Study School</t>
  </si>
  <si>
    <t>Seton Educational Media</t>
  </si>
  <si>
    <t>1350 Progress Dr</t>
  </si>
  <si>
    <t>Front Royal</t>
  </si>
  <si>
    <t>(540) 622-5539</t>
  </si>
  <si>
    <t>twagner@setonhome.org</t>
  </si>
  <si>
    <t>theSupplier of the finest home schooling books and supplemental materials at the greatest value.</t>
  </si>
  <si>
    <t>Seton Testing Services</t>
  </si>
  <si>
    <t>www.setontesting.com</t>
  </si>
  <si>
    <t>Shamrck</t>
  </si>
  <si>
    <t>823 Broad Street</t>
  </si>
  <si>
    <t>https://shamrck.com</t>
  </si>
  <si>
    <t>(706) 620-3500</t>
  </si>
  <si>
    <t>hello@shamrck.com</t>
  </si>
  <si>
    <t>Sherwood Kids Llc</t>
  </si>
  <si>
    <t>Sherwood Kids</t>
  </si>
  <si>
    <t>270 E Hunt Hwy #16-243</t>
  </si>
  <si>
    <t>San Tan Valley</t>
  </si>
  <si>
    <t>(602) 456-7749</t>
  </si>
  <si>
    <t>help@sherwoodkids.com</t>
  </si>
  <si>
    <t>Shillerlearning: Montessori At Home</t>
  </si>
  <si>
    <t>ShillerLearning: Montessori at Home</t>
  </si>
  <si>
    <t>9279 Silver Back Trl</t>
  </si>
  <si>
    <t>Conroe</t>
  </si>
  <si>
    <t>www.shillerlearning.com</t>
  </si>
  <si>
    <t>(203) 210-5208</t>
  </si>
  <si>
    <t>sales@shillerlearning.com</t>
  </si>
  <si>
    <t>Shiloh Christian School</t>
  </si>
  <si>
    <t>2604 Hwy 184 W</t>
  </si>
  <si>
    <t>Due West</t>
  </si>
  <si>
    <t>www.shilohchristiansc.com/</t>
  </si>
  <si>
    <t>(864) 379-3218</t>
  </si>
  <si>
    <t>shilohcs@gmail.com</t>
  </si>
  <si>
    <t>Shining Stars</t>
  </si>
  <si>
    <t>Shining stars</t>
  </si>
  <si>
    <t>103 East Butler Rd</t>
  </si>
  <si>
    <t>www.shiningstarsgreenvilletutoring.com</t>
  </si>
  <si>
    <t>(864) 431-3914</t>
  </si>
  <si>
    <t>cpdancer27@yahoo.com</t>
  </si>
  <si>
    <t>Shurley Instructional Materials, Inc</t>
  </si>
  <si>
    <t>366 Sim Drive</t>
  </si>
  <si>
    <t>Cabot</t>
  </si>
  <si>
    <t>www.shurley.com</t>
  </si>
  <si>
    <t>(501) 843-3869</t>
  </si>
  <si>
    <t>jillmeyer@shurley.com</t>
  </si>
  <si>
    <t>Sign Language 101</t>
  </si>
  <si>
    <t>P.O. Box 40778</t>
  </si>
  <si>
    <t>Texas</t>
  </si>
  <si>
    <t>www.signlanguage101.com</t>
  </si>
  <si>
    <t>(512) 815-7478</t>
  </si>
  <si>
    <t>sales@signlanguage101.com</t>
  </si>
  <si>
    <t>Signing Time</t>
  </si>
  <si>
    <t>Po Box 9132</t>
  </si>
  <si>
    <t>Midvale</t>
  </si>
  <si>
    <t>www.signingtime.com</t>
  </si>
  <si>
    <t>(801) 676-4440</t>
  </si>
  <si>
    <t>learning@signingtime.com</t>
  </si>
  <si>
    <t>Simply Charlotte Mason, Llc</t>
  </si>
  <si>
    <t>Simply Charlotte Mason</t>
  </si>
  <si>
    <t>930 New Hope Rd #11-892</t>
  </si>
  <si>
    <t>(678) 743-1388</t>
  </si>
  <si>
    <t>contact@simplycharlottemason.com</t>
  </si>
  <si>
    <t>Provider of curriculum and training for those using the Charlotte Mason method of education.</t>
  </si>
  <si>
    <t>Simplyfun, Llc</t>
  </si>
  <si>
    <t>SimplyFun</t>
  </si>
  <si>
    <t>11245 Se 6Th St, Ste 110</t>
  </si>
  <si>
    <t>Bellevue</t>
  </si>
  <si>
    <t>(503) 754-6768</t>
  </si>
  <si>
    <t>Aubrey@simplyfun.com</t>
  </si>
  <si>
    <t>Sizeview</t>
  </si>
  <si>
    <t>1597 Amelia St</t>
  </si>
  <si>
    <t>(803) 308-8612</t>
  </si>
  <si>
    <t>tylersizeview@icloud.com</t>
  </si>
  <si>
    <t>Smarter By 1 Degree</t>
  </si>
  <si>
    <t>Smarter by 1 Degree</t>
  </si>
  <si>
    <t>1910 Pacific Ave</t>
  </si>
  <si>
    <t>https://www.smarterby1degree.com/</t>
  </si>
  <si>
    <t>(817) 264-7582</t>
  </si>
  <si>
    <t>support@smarterby1degree.com</t>
  </si>
  <si>
    <t>Soaring Eagles Christian Academy</t>
  </si>
  <si>
    <t>739 Old Clemson Road</t>
  </si>
  <si>
    <t>www.soaringeaglesca.org</t>
  </si>
  <si>
    <t>(803) 764-4036</t>
  </si>
  <si>
    <t>admin@soaringeaglesca.org</t>
  </si>
  <si>
    <t>Soaring Roots LLC</t>
  </si>
  <si>
    <t>680 Lynville Lane</t>
  </si>
  <si>
    <t>www.soaringrootstherapy.com</t>
  </si>
  <si>
    <t>(803) 200-1619</t>
  </si>
  <si>
    <t>morgan@soaringrootstherapy.com</t>
  </si>
  <si>
    <t>Sonlight Curriculum Ltd</t>
  </si>
  <si>
    <t>Sonlight</t>
  </si>
  <si>
    <t>8042 S Grant Way</t>
  </si>
  <si>
    <t>(800) 903-1675</t>
  </si>
  <si>
    <t>sglissmann@sonlight.com</t>
  </si>
  <si>
    <t>Sonshine Christian Academy</t>
  </si>
  <si>
    <t>SonShine Christian Academy</t>
  </si>
  <si>
    <t>1722 Mill Pond Rd; PO Box 2073</t>
  </si>
  <si>
    <t>www.christschurchofhorrycounty.com</t>
  </si>
  <si>
    <t>(843) 488-1517</t>
  </si>
  <si>
    <t>Christschurchofhorrycounty@yahoo.com</t>
  </si>
  <si>
    <t>Sounds Of Carolina Llc</t>
  </si>
  <si>
    <t>Sounds of Carolina Music Academy</t>
  </si>
  <si>
    <t>$99-288</t>
  </si>
  <si>
    <t>110 Federal St.</t>
  </si>
  <si>
    <t>(864) 844-8120</t>
  </si>
  <si>
    <t>info@soundsofcarolina.com</t>
  </si>
  <si>
    <t>South Aiken Baptist Christian School</t>
  </si>
  <si>
    <t>980 Dougherty Rd</t>
  </si>
  <si>
    <t>www.sabcschool.org</t>
  </si>
  <si>
    <t>(803) 648-7871</t>
  </si>
  <si>
    <t>tbryant@sabcm.org</t>
  </si>
  <si>
    <t>South Carolina Christian Academy</t>
  </si>
  <si>
    <t>1600 Us-29 N</t>
  </si>
  <si>
    <t>(864) 209-7142</t>
  </si>
  <si>
    <t>info@scchristianacademy.school</t>
  </si>
  <si>
    <t>South Carolina Christian Academy Inc</t>
  </si>
  <si>
    <t>(864) 209-7154</t>
  </si>
  <si>
    <t>karmell@scchristianacademy.school</t>
  </si>
  <si>
    <t>Southside Christian School</t>
  </si>
  <si>
    <t>2211 Woodruff Road</t>
  </si>
  <si>
    <t>www.southsidechristian.org/</t>
  </si>
  <si>
    <t>(864) 234-7575</t>
  </si>
  <si>
    <t>david.blom@southsidechristian.org</t>
  </si>
  <si>
    <t>Spartanburg Christian Academy</t>
  </si>
  <si>
    <t>8740 Asheville Hwy</t>
  </si>
  <si>
    <t>www.scawarriors.org</t>
  </si>
  <si>
    <t>(864) 578-4238</t>
  </si>
  <si>
    <t>cilund@fbns.org</t>
  </si>
  <si>
    <t>Spartanburg School District 2</t>
  </si>
  <si>
    <t>3231 Old Furnace Rd</t>
  </si>
  <si>
    <t>Chesnee</t>
  </si>
  <si>
    <t>www.spart2.org</t>
  </si>
  <si>
    <t>(864) 515-5113</t>
  </si>
  <si>
    <t>brandi.gist@spart2.org</t>
  </si>
  <si>
    <t>Spartanburg School District 3</t>
  </si>
  <si>
    <t>3535 Clifton Glendale Rd</t>
  </si>
  <si>
    <t>www.spartanburg3.org</t>
  </si>
  <si>
    <t>(864) 279-6000</t>
  </si>
  <si>
    <t>gmack@spartanburg3.org</t>
  </si>
  <si>
    <t>Special Education Resource Llc</t>
  </si>
  <si>
    <t>Special Education Resource LLC</t>
  </si>
  <si>
    <t>$175-$480</t>
  </si>
  <si>
    <t>Po Box 864</t>
  </si>
  <si>
    <t>Higley</t>
  </si>
  <si>
    <t>www.specialedresource.com</t>
  </si>
  <si>
    <t>(844) 773-3822</t>
  </si>
  <si>
    <t>contact@specialedresource.com</t>
  </si>
  <si>
    <t>Special Education Resource</t>
  </si>
  <si>
    <t>$68 - $77 per hour</t>
  </si>
  <si>
    <t>Speech By The Beach</t>
  </si>
  <si>
    <t>Speech by the Beach</t>
  </si>
  <si>
    <t>2126 Highway 9 East</t>
  </si>
  <si>
    <t>speechbythebeachnmb.com</t>
  </si>
  <si>
    <t>(843) 734-1076</t>
  </si>
  <si>
    <t>speechbythebeachnmb@gmail.com</t>
  </si>
  <si>
    <t>Speech-Language Pathology Services, Llc</t>
  </si>
  <si>
    <t>SLP Services, LLC</t>
  </si>
  <si>
    <t>2749 Star Drive</t>
  </si>
  <si>
    <t>(843) 509-2557</t>
  </si>
  <si>
    <t>galesingletaryslp@gmail.com</t>
  </si>
  <si>
    <t>Spoudason Inc. (Dba Teachers' Exchange)</t>
  </si>
  <si>
    <t>Teachers' Exchange</t>
  </si>
  <si>
    <t>801 S. Florida Ave.</t>
  </si>
  <si>
    <t>Lakeland</t>
  </si>
  <si>
    <t>(863) 682-6627</t>
  </si>
  <si>
    <t>info@teachers-exchange.com</t>
  </si>
  <si>
    <t>Sprattronics LLC</t>
  </si>
  <si>
    <t>$200 / month</t>
  </si>
  <si>
    <t>117 Haywood Rd. Suite C</t>
  </si>
  <si>
    <t>www.sprattronics.com</t>
  </si>
  <si>
    <t>(864) 735-7520</t>
  </si>
  <si>
    <t>preston@sprattronics.com</t>
  </si>
  <si>
    <t>Sprink Speaks Therapy Solutions</t>
  </si>
  <si>
    <t>151 Snake Swamp Road</t>
  </si>
  <si>
    <t>Cope</t>
  </si>
  <si>
    <t>(803) 747-0663</t>
  </si>
  <si>
    <t>sprinkspeakstherapy@gmail.com</t>
  </si>
  <si>
    <t>Sprout Creative Minds Llc</t>
  </si>
  <si>
    <t>Sprout Creative Minds - Sprout for Kids</t>
  </si>
  <si>
    <t>Art
English/Grammar/Reading
Foreign Language
Math
Science
Social Studies</t>
  </si>
  <si>
    <t>202 Anders Ave</t>
  </si>
  <si>
    <t>(864) 982-4577</t>
  </si>
  <si>
    <t>viviana@sproutforkids.com</t>
  </si>
  <si>
    <t>St John Neumann Catholic School</t>
  </si>
  <si>
    <t>721 Polo Road</t>
  </si>
  <si>
    <t>www.sjncatholic.com</t>
  </si>
  <si>
    <t>(803) 788-1367</t>
  </si>
  <si>
    <t>kharris@sjncatholic.com</t>
  </si>
  <si>
    <t>St Martin De Porres Catholic School</t>
  </si>
  <si>
    <t>St Martin de Porres Catholic School</t>
  </si>
  <si>
    <t>2225 Hampton St</t>
  </si>
  <si>
    <t>www.saintmartindeporres.org/</t>
  </si>
  <si>
    <t>(803) 254-5477</t>
  </si>
  <si>
    <t>ddoggett@charlestondiocese.org</t>
  </si>
  <si>
    <t>St Mary'S Catholic School</t>
  </si>
  <si>
    <t>St Mary's Catholic School</t>
  </si>
  <si>
    <t>101 Hampton Avenue</t>
  </si>
  <si>
    <t>https://smsgvl.org</t>
  </si>
  <si>
    <t>(864) 271-3870</t>
  </si>
  <si>
    <t>principal@smcgvl.org</t>
  </si>
  <si>
    <t>St Paul The Apostle Catholic School</t>
  </si>
  <si>
    <t>St Paul the Apostle Catholic School</t>
  </si>
  <si>
    <t>152 Alabama St</t>
  </si>
  <si>
    <t>www.stpaulschoolsc.com/</t>
  </si>
  <si>
    <t>(864) 582-6645</t>
  </si>
  <si>
    <t>lmitro@charlestondiocese.org</t>
  </si>
  <si>
    <t>St. Andrew Catholic School</t>
  </si>
  <si>
    <t>3601 N.Kings Hwy</t>
  </si>
  <si>
    <t>www.standrewschoolmb.com</t>
  </si>
  <si>
    <t>(843) 448-6062</t>
  </si>
  <si>
    <t>dwilfong@charlestondiocese.org</t>
  </si>
  <si>
    <t>St. Anthony Catholic School</t>
  </si>
  <si>
    <t>2536 West Hoffmeyer Rd</t>
  </si>
  <si>
    <t>www.saintanthonycatholic.com</t>
  </si>
  <si>
    <t>(843) 662-1910</t>
  </si>
  <si>
    <t>kgalemmo@saintanthonycatholic.com</t>
  </si>
  <si>
    <t>St. Anthony Of Padua Catholic School</t>
  </si>
  <si>
    <t>St. Anthony of Padua Catholic School</t>
  </si>
  <si>
    <t>311 Gower St.</t>
  </si>
  <si>
    <t>www.stanthonyschoolgvl.org</t>
  </si>
  <si>
    <t>(864) 271-0167</t>
  </si>
  <si>
    <t>mboyd@stanthonygreenvillesc.org</t>
  </si>
  <si>
    <t>St. Elizabeth Ann Seton Catholic School</t>
  </si>
  <si>
    <t>1300 Carolina Forest Blvd</t>
  </si>
  <si>
    <t>www.setoncatholicsc.org</t>
  </si>
  <si>
    <t>(843) 903-1400</t>
  </si>
  <si>
    <t>whelanl@setoncatholicsc.org</t>
  </si>
  <si>
    <t>St. Francis Catholic School</t>
  </si>
  <si>
    <t>45 Beach City Road</t>
  </si>
  <si>
    <t>www.sfcshhi.com/</t>
  </si>
  <si>
    <t>(843) 681-6501</t>
  </si>
  <si>
    <t>andrea.smith@sfcshhi.com</t>
  </si>
  <si>
    <t>St. Gregory The Great Catholic School</t>
  </si>
  <si>
    <t>St. Gregory the Great Catholic School</t>
  </si>
  <si>
    <t>38 Saint Gregory Dr</t>
  </si>
  <si>
    <t>www.sggcs.org</t>
  </si>
  <si>
    <t>(843) 815-9988</t>
  </si>
  <si>
    <t>ek@sggcs.org</t>
  </si>
  <si>
    <t>St. Joan Of Arc Classical Hybrid</t>
  </si>
  <si>
    <t>St. Joan of Arc Classical Hybrid</t>
  </si>
  <si>
    <t>961 Orange Grove Rd</t>
  </si>
  <si>
    <t>(843) 475-7335</t>
  </si>
  <si>
    <t>erin.groeber@gmail.com</t>
  </si>
  <si>
    <t>St. John's Christian Academy</t>
  </si>
  <si>
    <t>204 W. Main Street</t>
  </si>
  <si>
    <t>www.wearesjca.com</t>
  </si>
  <si>
    <t>(843) 761-8539</t>
  </si>
  <si>
    <t>melanie.ferguson@sjcacavaliers.com</t>
  </si>
  <si>
    <t>St. Joseph Catholic School</t>
  </si>
  <si>
    <t>1200 Cornelia Rd</t>
  </si>
  <si>
    <t>www.sjccs.net/school/</t>
  </si>
  <si>
    <t>(864) 760-1619</t>
  </si>
  <si>
    <t>haymee.giuliani@sjccs.net</t>
  </si>
  <si>
    <t>St. Joseph'S Catholic School, Inc</t>
  </si>
  <si>
    <t>St. Joseph's Catholic School</t>
  </si>
  <si>
    <t>100 St. Joseph'S Drive</t>
  </si>
  <si>
    <t>www.sjcatholicschool.org</t>
  </si>
  <si>
    <t>(864) 914-3041</t>
  </si>
  <si>
    <t>nhamby@sjcatholicschool.org</t>
  </si>
  <si>
    <t>St. Michael Catholic School</t>
  </si>
  <si>
    <t>542 Cypress Ave</t>
  </si>
  <si>
    <t>www.saintmichaelsc.com</t>
  </si>
  <si>
    <t>(843) 651-6795</t>
  </si>
  <si>
    <t>dfloyd@saintmichaelsc.com</t>
  </si>
  <si>
    <t>St. Peter's Catholic School</t>
  </si>
  <si>
    <t>1035 Hampton Street</t>
  </si>
  <si>
    <t>www.stpeterscatholicschool.org/</t>
  </si>
  <si>
    <t>(803) 252-8285</t>
  </si>
  <si>
    <t>remery@stpeterscatholicschool.org</t>
  </si>
  <si>
    <t>St. Timothy'S Children'S Center</t>
  </si>
  <si>
    <t>St. Timothy's Children's Center</t>
  </si>
  <si>
    <t>200 S Goose Creek Blvd</t>
  </si>
  <si>
    <t>(843) 553-7175</t>
  </si>
  <si>
    <t>stephanie@sttimothygc.org</t>
  </si>
  <si>
    <t>Stanton Academy Llc</t>
  </si>
  <si>
    <t>Stanton Academy LLC</t>
  </si>
  <si>
    <t>112 Colfax Dr.</t>
  </si>
  <si>
    <t>(601) 278-8836</t>
  </si>
  <si>
    <t>stantonacademysc@gmail.com</t>
  </si>
  <si>
    <t>Star Academy</t>
  </si>
  <si>
    <t>200-500</t>
  </si>
  <si>
    <t>151 Prather Park Dr</t>
  </si>
  <si>
    <t>https://www.staracademyplay.net/</t>
  </si>
  <si>
    <t>(843) 236-2528</t>
  </si>
  <si>
    <t>joannestaracademyplay@gmail.com</t>
  </si>
  <si>
    <t>Star Music Company</t>
  </si>
  <si>
    <t>1322 Assembly Street</t>
  </si>
  <si>
    <t>(803) 252-8133</t>
  </si>
  <si>
    <t>jared@starmusicsc.com</t>
  </si>
  <si>
    <t>Steadfast Hybrid Academy</t>
  </si>
  <si>
    <t>106 Monaco Circle</t>
  </si>
  <si>
    <t>Clemson</t>
  </si>
  <si>
    <t>steadfast4edu@gmail.com</t>
  </si>
  <si>
    <t>Stem Sims</t>
  </si>
  <si>
    <t>STEM Sims</t>
  </si>
  <si>
    <t>747 Sw 2Nd Avenue, Box 12, Suite 228</t>
  </si>
  <si>
    <t>www.stemsims.com</t>
  </si>
  <si>
    <t>(352) 870-1030</t>
  </si>
  <si>
    <t>mmurphy@stemsims.com</t>
  </si>
  <si>
    <t>Step Of Faith Christian Academy</t>
  </si>
  <si>
    <t>Step of Faith Christian Academy</t>
  </si>
  <si>
    <t>9009 Tarboro Road</t>
  </si>
  <si>
    <t>www.sfcaweb.org</t>
  </si>
  <si>
    <t>(843) 726-6100</t>
  </si>
  <si>
    <t>wgraysfca@gmail.com</t>
  </si>
  <si>
    <t>Stone Bridges Academy</t>
  </si>
  <si>
    <t>117 Redbud Drive</t>
  </si>
  <si>
    <t>Hendersonville</t>
  </si>
  <si>
    <t>(615) 810-5007</t>
  </si>
  <si>
    <t>stonebridgesacademy@gmail.com</t>
  </si>
  <si>
    <t>Stories In History</t>
  </si>
  <si>
    <t>Stories in History</t>
  </si>
  <si>
    <t>45618 Cebalo Street</t>
  </si>
  <si>
    <t>Temecula</t>
  </si>
  <si>
    <t>(951) 675-4445</t>
  </si>
  <si>
    <t>jenrherter@gmail.com</t>
  </si>
  <si>
    <t>Social Studies Curriculum for Homeschool</t>
  </si>
  <si>
    <t>Storylark Road Publishing, Llc</t>
  </si>
  <si>
    <t>Storylark Road</t>
  </si>
  <si>
    <t>6435 W Jefferson Blvd Pmb #432</t>
  </si>
  <si>
    <t>Fort Wayne</t>
  </si>
  <si>
    <t>(765) 281-8162</t>
  </si>
  <si>
    <t>contact@storylarkroad.com</t>
  </si>
  <si>
    <t>Strides Systematic Tutoring</t>
  </si>
  <si>
    <t>STRIDES Systematic Tutoring</t>
  </si>
  <si>
    <t>109 New Perry Rd</t>
  </si>
  <si>
    <t>www.stridestutor.org</t>
  </si>
  <si>
    <t>(864) 246-9898</t>
  </si>
  <si>
    <t>info@stridestutor.org</t>
  </si>
  <si>
    <t>Strike School</t>
  </si>
  <si>
    <t>19300 Molalla Ave, #427</t>
  </si>
  <si>
    <t>Oregon City</t>
  </si>
  <si>
    <t>https://strikeschool.org</t>
  </si>
  <si>
    <t>(816) 313-2461</t>
  </si>
  <si>
    <t>schooloffice@strikeschool.org</t>
  </si>
  <si>
    <t>Student 1St Tutoring &amp; Consulting</t>
  </si>
  <si>
    <t>Student 1st Tutoring</t>
  </si>
  <si>
    <t>2625 Little Tom Starnes Rd</t>
  </si>
  <si>
    <t>Monroe</t>
  </si>
  <si>
    <t>(309) 525-3114</t>
  </si>
  <si>
    <t>student1sttutoring@gmail.com</t>
  </si>
  <si>
    <t>Study With A Buddy</t>
  </si>
  <si>
    <t>Study with a Buddy</t>
  </si>
  <si>
    <t>20705 Racine Street</t>
  </si>
  <si>
    <t>https://studywabuddy.com</t>
  </si>
  <si>
    <t>(407) 376-7021</t>
  </si>
  <si>
    <t>tutor@studywabuddy.com</t>
  </si>
  <si>
    <t>Studybuddy Box, Llc</t>
  </si>
  <si>
    <t>StudyBuddy Box</t>
  </si>
  <si>
    <t>Po Box 524</t>
  </si>
  <si>
    <t>Chardon</t>
  </si>
  <si>
    <t>(440) 321-0162</t>
  </si>
  <si>
    <t>info@studybuddybox.co</t>
  </si>
  <si>
    <t>Studypad, Inc.</t>
  </si>
  <si>
    <t>SplashLearn</t>
  </si>
  <si>
    <t>201 Spear Street, Suite 1100</t>
  </si>
  <si>
    <t>(650) 488-5231</t>
  </si>
  <si>
    <t>splashhomeschoolteam@splashlearn.com</t>
  </si>
  <si>
    <t>Studypoint Tutoring</t>
  </si>
  <si>
    <t>StudyPoint Tutoring</t>
  </si>
  <si>
    <t>9450 Sw Gemini Dr, Pmb 83409</t>
  </si>
  <si>
    <t>Beaverton</t>
  </si>
  <si>
    <t>www.studypoint.com/</t>
  </si>
  <si>
    <t>(781) 313-8717</t>
  </si>
  <si>
    <t>k.langhorst@studypoint.com</t>
  </si>
  <si>
    <t>Summerville Catholic School</t>
  </si>
  <si>
    <t>226 Black Oak Blvd</t>
  </si>
  <si>
    <t>www.summervillecatholic.org</t>
  </si>
  <si>
    <t>(843) 873-9310</t>
  </si>
  <si>
    <t>ctisdale@summervillecatholic.org</t>
  </si>
  <si>
    <t>Sumter Bible Church</t>
  </si>
  <si>
    <t>Sumter Christian School</t>
  </si>
  <si>
    <t>English/Grammar/Reading
Foreign Language
Math
Music
Science
Social Studies</t>
  </si>
  <si>
    <t>$20-$40 per hour</t>
  </si>
  <si>
    <t>420 S Pike W</t>
  </si>
  <si>
    <t>(803) 773-1902</t>
  </si>
  <si>
    <t>info@sumterchristian.org</t>
  </si>
  <si>
    <t>www.sumterchristian.org/</t>
  </si>
  <si>
    <t>ron.davis@sumterchristian.org</t>
  </si>
  <si>
    <t>Sunnyside Academy Student Scholarship Program</t>
  </si>
  <si>
    <t>1725 Devonshire Drive</t>
  </si>
  <si>
    <t>(803) 920-9258</t>
  </si>
  <si>
    <t>sodacitypeaceofmind@gmail.com</t>
  </si>
  <si>
    <t>Supercharged Science And Math</t>
  </si>
  <si>
    <t>Supercharged Science and Math</t>
  </si>
  <si>
    <t>3940 Broad St. Ste 7242</t>
  </si>
  <si>
    <t>www.superchargedscience.com/</t>
  </si>
  <si>
    <t>(805) 617-1789</t>
  </si>
  <si>
    <t>al1@superchargedscience.com</t>
  </si>
  <si>
    <t>Suzuki Academy Of Columbia</t>
  </si>
  <si>
    <t>Suzuki Academy of Columbia</t>
  </si>
  <si>
    <t>186.67/month for 9 months - $307.44/month for 9 months (it's a tuition program)</t>
  </si>
  <si>
    <t>Po Box 564</t>
  </si>
  <si>
    <t>(803) 766-4680</t>
  </si>
  <si>
    <t>suzukiacademyofcolumbia@gmail.com</t>
  </si>
  <si>
    <t>Sycamore Academy</t>
  </si>
  <si>
    <t>Po Box 565</t>
  </si>
  <si>
    <t>Keene</t>
  </si>
  <si>
    <t>(817) 645-0895</t>
  </si>
  <si>
    <t>tami@sycamoreacademy.com</t>
  </si>
  <si>
    <t>Sylvan Learning Center Of Mt. Pleasant</t>
  </si>
  <si>
    <t>Sylvan Learning Center of Mt Pleasant</t>
  </si>
  <si>
    <t>1172 Oakland Market Road</t>
  </si>
  <si>
    <t>(843) 568-1961</t>
  </si>
  <si>
    <t>raymcgrath2@gmail.com</t>
  </si>
  <si>
    <t>Sylvan Learning Of Fort Mill, SC</t>
  </si>
  <si>
    <t>Sylvan Learning of Fort Mill, SC</t>
  </si>
  <si>
    <t>$55-$63</t>
  </si>
  <si>
    <t>856 Gold Hill Road, Ste. 108</t>
  </si>
  <si>
    <t>(803) 831-7199</t>
  </si>
  <si>
    <t>brandi@sylvanschoolsuccess.com</t>
  </si>
  <si>
    <t>Sylvan Learning Of Rock Hill And Lake Wylie</t>
  </si>
  <si>
    <t>Sylvan Learning of Rock Hill and Lake Wylie</t>
  </si>
  <si>
    <t>10th Grade
11th Grade
12th Grade
1st Grade
2nd Grade
3rd Grade
4th Grade
5th Grade
6th Grade
7th Grade
9th Grade
Kindergarten</t>
  </si>
  <si>
    <t>625 Crown Pointe Ln, Suite 106</t>
  </si>
  <si>
    <t>www.sylvanlearning.com/locations/us/sc/rock-hill-tutoring/rock-hill/</t>
  </si>
  <si>
    <t>(803) 961-4752</t>
  </si>
  <si>
    <t>RockHill.SC@sylvanlearning.com</t>
  </si>
  <si>
    <t>Sylvan Learning Of The Upstate And Midlands Of South Carolina</t>
  </si>
  <si>
    <t>Sylvan Learning of the Upstate and Midlands of South Carolina</t>
  </si>
  <si>
    <t>$57.50-$60</t>
  </si>
  <si>
    <t>113 Saddlebrook Ln</t>
  </si>
  <si>
    <t>www.sylvanlearning.com</t>
  </si>
  <si>
    <t>(864) 676-0011</t>
  </si>
  <si>
    <t>amy.gardner@glc-sylvan.com</t>
  </si>
  <si>
    <t>Synergy Management</t>
  </si>
  <si>
    <t>Creative Minds Learning Center</t>
  </si>
  <si>
    <t>$250-$800</t>
  </si>
  <si>
    <t>703 W Poinsett St.</t>
  </si>
  <si>
    <t>(864) 214-6814</t>
  </si>
  <si>
    <t>info@creativemindslc.org</t>
  </si>
  <si>
    <t>T Is For Tot</t>
  </si>
  <si>
    <t>105 Imperial Blvd Po Box 641</t>
  </si>
  <si>
    <t>(931) 624-4169</t>
  </si>
  <si>
    <t>steve@tisfortot.com</t>
  </si>
  <si>
    <t>T is for Tot provides early-learning curriculum kits, manipulatives, sensory tools, and educational materials for children ages 4–7. Our products support literacy, math, fine-motor development, problem-solving, and school-readiness skills through hands-on, play-based learning.</t>
  </si>
  <si>
    <t>T2 Teaching And Tutoring, Llc</t>
  </si>
  <si>
    <t>T2 Teaching and Tutoring</t>
  </si>
  <si>
    <t>$35-$120</t>
  </si>
  <si>
    <t>18 Martingale East</t>
  </si>
  <si>
    <t>(843) 816-1148</t>
  </si>
  <si>
    <t>info@teach2tutor.com</t>
  </si>
  <si>
    <t>Tabernacle Christian School</t>
  </si>
  <si>
    <t>3931 White Horse Rd</t>
  </si>
  <si>
    <t>https://tabernaclebaptistschool.org/</t>
  </si>
  <si>
    <t>(186) 426-9276</t>
  </si>
  <si>
    <t>school@tabernacleministries.org</t>
  </si>
  <si>
    <t>Tamekia's Tutoring And Mentoring, LLC</t>
  </si>
  <si>
    <t>Tamekia's Tutoring and Mentoring, LLC</t>
  </si>
  <si>
    <t>$35 (general)</t>
  </si>
  <si>
    <t>PO Box 22362</t>
  </si>
  <si>
    <t>(843) 298-2022</t>
  </si>
  <si>
    <t>tdford_1913@yahoo.com</t>
  </si>
  <si>
    <t>Tammie'S Tutors</t>
  </si>
  <si>
    <t>Tammie's Tutors</t>
  </si>
  <si>
    <t>$75 per hour</t>
  </si>
  <si>
    <t>121 North Ridge Road</t>
  </si>
  <si>
    <t>Tappity - Stem For Kids</t>
  </si>
  <si>
    <t>Tappity - STEM for Kids</t>
  </si>
  <si>
    <t>1401 21St St, Ste R</t>
  </si>
  <si>
    <t>www.tappityapp.com</t>
  </si>
  <si>
    <t>(415) 320-6038</t>
  </si>
  <si>
    <t>lawrence@tappityapp.com</t>
  </si>
  <si>
    <t>Taylor Made Science</t>
  </si>
  <si>
    <t>2509 W Messick Loop</t>
  </si>
  <si>
    <t>Round Rock</t>
  </si>
  <si>
    <t>taylormadescience.com</t>
  </si>
  <si>
    <t>(512) 468-8270</t>
  </si>
  <si>
    <t>cheryl@taylormadescience.com</t>
  </si>
  <si>
    <t>Taylors First Preacademy</t>
  </si>
  <si>
    <t>Taylors First PreAcademy</t>
  </si>
  <si>
    <t>200 West Main St</t>
  </si>
  <si>
    <t>(864) 678-8803</t>
  </si>
  <si>
    <t>kayl@taylorsfbc.org</t>
  </si>
  <si>
    <t>Tchs</t>
  </si>
  <si>
    <t>TCHS</t>
  </si>
  <si>
    <t>120 Pinewood Rd</t>
  </si>
  <si>
    <t>tchstitans.org</t>
  </si>
  <si>
    <t>(803) 775-8139</t>
  </si>
  <si>
    <t>bmagaw@tchstitans.org</t>
  </si>
  <si>
    <t>Te’On Fickens</t>
  </si>
  <si>
    <t>Te’on Fickens</t>
  </si>
  <si>
    <t>8684 Hickory Creek Ct</t>
  </si>
  <si>
    <t>(843) 442-1519</t>
  </si>
  <si>
    <t>teon_fickens@charleston.k12.sc.us</t>
  </si>
  <si>
    <t>Teach Me Truth</t>
  </si>
  <si>
    <t>Elizabeth McMann</t>
  </si>
  <si>
    <t>284 Norway St Gladwin, Michigan 48624</t>
  </si>
  <si>
    <t>Gladwin</t>
  </si>
  <si>
    <t>(989) 418-0690</t>
  </si>
  <si>
    <t>support@teachmetruth.com</t>
  </si>
  <si>
    <t>Teacher Jade'S Writing Academy</t>
  </si>
  <si>
    <t>Teacher Jade's Writing Academy</t>
  </si>
  <si>
    <t>1721 Madrona St Nw</t>
  </si>
  <si>
    <t>www.teacherjade.com</t>
  </si>
  <si>
    <t>(770) 568-9616</t>
  </si>
  <si>
    <t>jade@teacherjade.com</t>
  </si>
  <si>
    <t>Teacher Sherene</t>
  </si>
  <si>
    <t>13827 S. Michigan Ave</t>
  </si>
  <si>
    <t>Riverdale</t>
  </si>
  <si>
    <t>(708) 323-5296</t>
  </si>
  <si>
    <t>ebonie_mx@hotmail.com</t>
  </si>
  <si>
    <t>Teacher Synergy Llc</t>
  </si>
  <si>
    <t>Teachers Pay Teachers</t>
  </si>
  <si>
    <t>777 Mariners Island Blvd., Suite 600</t>
  </si>
  <si>
    <t>San Mateo</t>
  </si>
  <si>
    <t>(413) 342-0505</t>
  </si>
  <si>
    <t>PurchaseOrders@teacherspayteachers.com</t>
  </si>
  <si>
    <t>Teacher Tou Tou</t>
  </si>
  <si>
    <t>9890 Hopkins Loop</t>
  </si>
  <si>
    <t>Manassas</t>
  </si>
  <si>
    <t>www.class-bookings.com</t>
  </si>
  <si>
    <t>(760) 544-2423</t>
  </si>
  <si>
    <t>teachertoutou@class-bookings.com</t>
  </si>
  <si>
    <t>Teacher Tucker Tutoring</t>
  </si>
  <si>
    <t>400 S Providence Rd</t>
  </si>
  <si>
    <t>N. Chesterfield</t>
  </si>
  <si>
    <t>www.teachertuckertutoring.online</t>
  </si>
  <si>
    <t>(386) 227-2340</t>
  </si>
  <si>
    <t>teachertuckertutoring@gmail.com</t>
  </si>
  <si>
    <t>Teaching Textbooks</t>
  </si>
  <si>
    <t>6501 Broadway Ext</t>
  </si>
  <si>
    <t>Oklahoma City</t>
  </si>
  <si>
    <t>www.teachingtextbooks.com</t>
  </si>
  <si>
    <t>(405) 525-3600</t>
  </si>
  <si>
    <t>brenda@teachingtextbooks.com</t>
  </si>
  <si>
    <t>Temple Baptist Church, Of Anderson, South Carolina, Inc.</t>
  </si>
  <si>
    <t>Temple Christian Academy</t>
  </si>
  <si>
    <t>2905 Standridge Road</t>
  </si>
  <si>
    <t>(864) 226-1259</t>
  </si>
  <si>
    <t>tcaeduoffice@gmail.com</t>
  </si>
  <si>
    <t>1660 North Governor Williams Highway</t>
  </si>
  <si>
    <t>www.tcadarlington.com</t>
  </si>
  <si>
    <t>(843) 393-6000</t>
  </si>
  <si>
    <t>anplayer@aol.com</t>
  </si>
  <si>
    <t>The Autism Oasis</t>
  </si>
  <si>
    <t>25060 Hancock Avenue Ste 103-109</t>
  </si>
  <si>
    <t>Murrieta</t>
  </si>
  <si>
    <t>www.theautismoasis.com</t>
  </si>
  <si>
    <t>(202) 295-7631</t>
  </si>
  <si>
    <t>heather@theautismoasis.com</t>
  </si>
  <si>
    <t>The Bridge School</t>
  </si>
  <si>
    <t>American Virtual Academy</t>
  </si>
  <si>
    <t>2501 N. Arizona Ave.</t>
  </si>
  <si>
    <t>https://bridgek12.org/</t>
  </si>
  <si>
    <t>(480) 573-9223</t>
  </si>
  <si>
    <t>kerri.hennen@thebridgeschool.net</t>
  </si>
  <si>
    <t>The Charleston Catholic School</t>
  </si>
  <si>
    <t>888A King St.</t>
  </si>
  <si>
    <t>www.charlestoncatholic.com</t>
  </si>
  <si>
    <t>(843) 577-4495</t>
  </si>
  <si>
    <t>charlestoncatholic@charlestoncatholic.org</t>
  </si>
  <si>
    <t>The Christian Village Academy</t>
  </si>
  <si>
    <t>129 Kerryton Road</t>
  </si>
  <si>
    <t>www.mycva.net</t>
  </si>
  <si>
    <t>(803) 274-1226</t>
  </si>
  <si>
    <t>thelishacasey@gmail.com</t>
  </si>
  <si>
    <t>The Classical Cottage</t>
  </si>
  <si>
    <t>5740 Monterrey Dr</t>
  </si>
  <si>
    <t>Fort Worth</t>
  </si>
  <si>
    <t>www.theclassicalcottage.com</t>
  </si>
  <si>
    <t>(817) 986-6503</t>
  </si>
  <si>
    <t>rebecca.shivone@classicalteachers.com</t>
  </si>
  <si>
    <t>The Complete Student</t>
  </si>
  <si>
    <t>2204 Southside Blvd</t>
  </si>
  <si>
    <t>Port Royal</t>
  </si>
  <si>
    <t>www.thecompletestudent.com</t>
  </si>
  <si>
    <t>(914) 494-7721</t>
  </si>
  <si>
    <t>thecompletestudent.nonprofit@gmail.com</t>
  </si>
  <si>
    <t>The Cornerstone Christian Store Inc</t>
  </si>
  <si>
    <t>Cornerstone Christian &amp; Music Store</t>
  </si>
  <si>
    <t>1895-C Gentry Memorial Hwy</t>
  </si>
  <si>
    <t>(864) 878-0787</t>
  </si>
  <si>
    <t>artifact9@bellsouth.net</t>
  </si>
  <si>
    <t>Musical Instruments/Accessories. Music Instructional Books/Books</t>
  </si>
  <si>
    <t>The Fidget Game</t>
  </si>
  <si>
    <t>1011 East 5Th Street</t>
  </si>
  <si>
    <t>www.thefidgetgame.com/</t>
  </si>
  <si>
    <t>(737) 207-2438</t>
  </si>
  <si>
    <t>support@thefidgetgame.com</t>
  </si>
  <si>
    <t>The Flower Institute, Llc</t>
  </si>
  <si>
    <t>The Flower Institute</t>
  </si>
  <si>
    <t>616 Edgefield Rd. Suite 140</t>
  </si>
  <si>
    <t>(803) 292-5200</t>
  </si>
  <si>
    <t>admin@theflowerinstitute.com</t>
  </si>
  <si>
    <t>The Georgetown School</t>
  </si>
  <si>
    <t>1200 Highmarket Street</t>
  </si>
  <si>
    <t>www.thegeorgetownschool.org</t>
  </si>
  <si>
    <t>(184) 352-0435</t>
  </si>
  <si>
    <t>office@thegeorgetownschool.org</t>
  </si>
  <si>
    <t>The Good And The Beautiful</t>
  </si>
  <si>
    <t>The Good and the Beautiful</t>
  </si>
  <si>
    <t>61 W State Street Suite 104</t>
  </si>
  <si>
    <t>Lehi</t>
  </si>
  <si>
    <t>www.goodandbeautiful.com</t>
  </si>
  <si>
    <t>(801) 641-5514</t>
  </si>
  <si>
    <t>support@goodandbeautiful.com</t>
  </si>
  <si>
    <t>The Island Academy Of Hilton Head</t>
  </si>
  <si>
    <t>The Island Academy of Hilton Head</t>
  </si>
  <si>
    <t>2 Finch Street</t>
  </si>
  <si>
    <t>hhiacademy.org</t>
  </si>
  <si>
    <t>(843) 342-9826</t>
  </si>
  <si>
    <t>maryann@islandacademyofhiltonhead.org</t>
  </si>
  <si>
    <t>The Journey Academy</t>
  </si>
  <si>
    <t>20 Caddis Creek Court</t>
  </si>
  <si>
    <t>https://www.facebook.com/thejourneyacademymicroschool</t>
  </si>
  <si>
    <t>(864) 808-2126</t>
  </si>
  <si>
    <t>journeyacademyeducationgroup@gmail.com</t>
  </si>
  <si>
    <t>The Judson School</t>
  </si>
  <si>
    <t>1007 Easley Bridge Rd</t>
  </si>
  <si>
    <t>www.thejudsonschool.com</t>
  </si>
  <si>
    <t>(864) 451-1116</t>
  </si>
  <si>
    <t>rsherer@thejudsonschool.com</t>
  </si>
  <si>
    <t>The King'S Academy</t>
  </si>
  <si>
    <t>The King's Academy</t>
  </si>
  <si>
    <t>1015 S Ebenezer Road</t>
  </si>
  <si>
    <t>(843) 661-7464</t>
  </si>
  <si>
    <t>jgarland@tkaflorence.com</t>
  </si>
  <si>
    <t>Education K-12</t>
  </si>
  <si>
    <t>The Learning Internet, Inc.</t>
  </si>
  <si>
    <t>Learning.com</t>
  </si>
  <si>
    <t>9450 Sw Gemini Dr. Pmb 148343</t>
  </si>
  <si>
    <t>learning.com</t>
  </si>
  <si>
    <t>(800) 580-4640</t>
  </si>
  <si>
    <t>weborders@learning.com</t>
  </si>
  <si>
    <t>The Learning Room</t>
  </si>
  <si>
    <t>$640/ month</t>
  </si>
  <si>
    <t>1344 Hammerhead Lane</t>
  </si>
  <si>
    <t>Virginia Beach</t>
  </si>
  <si>
    <t>www.the-learning-room.com</t>
  </si>
  <si>
    <t>(252) 341-9515</t>
  </si>
  <si>
    <t>jessica.the.learning.room@gmail.com</t>
  </si>
  <si>
    <t>The Lotus Academy</t>
  </si>
  <si>
    <t>5089 Wells Drive</t>
  </si>
  <si>
    <t>Evans</t>
  </si>
  <si>
    <t>https://gracefullybroken233.wixsite.com/the-lotus-academy</t>
  </si>
  <si>
    <t>(706) 513-8813</t>
  </si>
  <si>
    <t>gracefullybroken2300@gmail.com</t>
  </si>
  <si>
    <t>The Ogburn School</t>
  </si>
  <si>
    <t>86037 Spring Meado Ave</t>
  </si>
  <si>
    <t>Yulee</t>
  </si>
  <si>
    <t>www.ogburn.org</t>
  </si>
  <si>
    <t>(904) 403-3836</t>
  </si>
  <si>
    <t>minnie@ogburn.org</t>
  </si>
  <si>
    <t>39-59 per session</t>
  </si>
  <si>
    <t>1411 S 14Th St Unit H</t>
  </si>
  <si>
    <t>Fernandina Beach</t>
  </si>
  <si>
    <t>(904) 491-6233</t>
  </si>
  <si>
    <t>The Pencil Box LLC</t>
  </si>
  <si>
    <t>1501 A London Ave</t>
  </si>
  <si>
    <t>www.mathhousebook.com</t>
  </si>
  <si>
    <t>(843) 592-5035</t>
  </si>
  <si>
    <t>thepencilbox4@gmail.com</t>
  </si>
  <si>
    <t>The Stem Academy, Inc. (Stem 101)</t>
  </si>
  <si>
    <t>STEM 101</t>
  </si>
  <si>
    <t>17145 W Bluemound Rd J241</t>
  </si>
  <si>
    <t>Brookfield</t>
  </si>
  <si>
    <t>(888) 783-6101</t>
  </si>
  <si>
    <t>jess@stem101.org</t>
  </si>
  <si>
    <t>The Story Nook, Llc</t>
  </si>
  <si>
    <t>Story Seekers</t>
  </si>
  <si>
    <t>290 Turnpike Road</t>
  </si>
  <si>
    <t>Westborough</t>
  </si>
  <si>
    <t>(508) 250-0232</t>
  </si>
  <si>
    <t>info@storyseekers.co</t>
  </si>
  <si>
    <t>The Success Center</t>
  </si>
  <si>
    <t>118 Springhall Drive</t>
  </si>
  <si>
    <t>www.thesuccesscentergc.net</t>
  </si>
  <si>
    <t>(843) 900-7426</t>
  </si>
  <si>
    <t>theoffice@thesuccesscentergc.net</t>
  </si>
  <si>
    <t>The Thinking Tree Llc</t>
  </si>
  <si>
    <t>Thinking Tree</t>
  </si>
  <si>
    <t>P.O. Box 3</t>
  </si>
  <si>
    <t>(317) 622-8852</t>
  </si>
  <si>
    <t>contact@funschooling.com</t>
  </si>
  <si>
    <t>The Tutoring Center</t>
  </si>
  <si>
    <t>$299; $359</t>
  </si>
  <si>
    <t>1336 Grove Park Drive, Suite 209</t>
  </si>
  <si>
    <t>www.tutoringcenter.com/center/orangeburgsc</t>
  </si>
  <si>
    <t>(803) 997-2212</t>
  </si>
  <si>
    <t>whitneysanders@tutoringcenter.com</t>
  </si>
  <si>
    <t>The Tutoring Center Of Clemson-Seneca</t>
  </si>
  <si>
    <t>The Tutoring Center of Clemson-Seneca</t>
  </si>
  <si>
    <t>$33.25-$55.00</t>
  </si>
  <si>
    <t>1085 Old Clemson Hwy, Ste 6</t>
  </si>
  <si>
    <t>www.tutoringcenter.com/center/clemson-senecasc</t>
  </si>
  <si>
    <t>(864) 643-8683</t>
  </si>
  <si>
    <t>clemson-senecasc@tutoringcenter.com</t>
  </si>
  <si>
    <t>The Tutoring Center Of Greenville</t>
  </si>
  <si>
    <t>The Tutoring Center of Greenville</t>
  </si>
  <si>
    <t>359/month</t>
  </si>
  <si>
    <t>215 Pelham Road, Suite B202</t>
  </si>
  <si>
    <t>www.tutoringcenter.com/center/greenvillesc</t>
  </si>
  <si>
    <t>(864) 777-0050</t>
  </si>
  <si>
    <t>GreenvilleSC@tutoringcenter.com</t>
  </si>
  <si>
    <t>The Tutoring Center, Bluffton South Carolina</t>
  </si>
  <si>
    <t>$349 - $875</t>
  </si>
  <si>
    <t>80 Baylor Drive # 113</t>
  </si>
  <si>
    <t>https://www.tutoringcenter.com/center/blufftonsc</t>
  </si>
  <si>
    <t>(843) 707-7046</t>
  </si>
  <si>
    <t>blufftonsc@tutoringcenter.com</t>
  </si>
  <si>
    <t>The Village Tutoring &amp; Educational Center, Llc</t>
  </si>
  <si>
    <t>The Village Tutoring &amp; Educational Center, LLC</t>
  </si>
  <si>
    <t>$30.90 - $103.00</t>
  </si>
  <si>
    <t>1017 4Th Ave. Suite 6</t>
  </si>
  <si>
    <t>(843) 246-8636</t>
  </si>
  <si>
    <t>thevillagetutoringneducation@gmail.com</t>
  </si>
  <si>
    <t>The Write Journey</t>
  </si>
  <si>
    <t>4303 Perth Rd.</t>
  </si>
  <si>
    <t>Indian Land</t>
  </si>
  <si>
    <t>www.thewritejourney.net</t>
  </si>
  <si>
    <t>(916) 660-0238</t>
  </si>
  <si>
    <t>info@thewritejourney.net</t>
  </si>
  <si>
    <t>Therapy Consortium Inc</t>
  </si>
  <si>
    <t>THERAPY CONSORTIUM INC</t>
  </si>
  <si>
    <t>4761 Hwy 501 Suite 1</t>
  </si>
  <si>
    <t>(843) 236-9751</t>
  </si>
  <si>
    <t>THERAPYC1523@GMAIL.COM</t>
  </si>
  <si>
    <t>Thinkwell Inc.</t>
  </si>
  <si>
    <t>Thinkwell</t>
  </si>
  <si>
    <t>3616 Far West Blvd. Suite 117 #626</t>
  </si>
  <si>
    <t>(512) 416-8000</t>
  </si>
  <si>
    <t>info@thinkwell.com</t>
  </si>
  <si>
    <t>Engaging online videomath courses with print resources for Grade 6-12th.</t>
  </si>
  <si>
    <t>Thomas Hart Academy</t>
  </si>
  <si>
    <t>402 Goodson Road</t>
  </si>
  <si>
    <t>www.thomashart.org</t>
  </si>
  <si>
    <t>(843) 307-6191</t>
  </si>
  <si>
    <t>pattip@mytha.net</t>
  </si>
  <si>
    <t>Thomas Heyward Academy</t>
  </si>
  <si>
    <t>Thomas Heyward Academy Class Wallet</t>
  </si>
  <si>
    <t>1727 Malphrus Road</t>
  </si>
  <si>
    <t>www.thomasheyward.org</t>
  </si>
  <si>
    <t>(843) 726-3673</t>
  </si>
  <si>
    <t>sgibson@thomasheyward.org</t>
  </si>
  <si>
    <t>Thomas Sumter Academy</t>
  </si>
  <si>
    <t>5265 Camden Highway</t>
  </si>
  <si>
    <t>Rembert</t>
  </si>
  <si>
    <t>www.thomassumter.org</t>
  </si>
  <si>
    <t>(803) 499-3378</t>
  </si>
  <si>
    <t>TSA.Generals@thomasumter.org</t>
  </si>
  <si>
    <t>Thoughtful Tutoring Solutions Llc</t>
  </si>
  <si>
    <t>Thoughtful Tutoring Solutions LLC</t>
  </si>
  <si>
    <t>$70-$90</t>
  </si>
  <si>
    <t>18 Tallawood Lane</t>
  </si>
  <si>
    <t>thoughtfultutoringsolutions.com</t>
  </si>
  <si>
    <t>(847) 533-6543</t>
  </si>
  <si>
    <t>thoughtfultutoringsolutions@gmail.com</t>
  </si>
  <si>
    <t>Three Seventeen Family Media Llc</t>
  </si>
  <si>
    <t>The Moments At Home</t>
  </si>
  <si>
    <t>339 Bush Buck Way</t>
  </si>
  <si>
    <t>Bullard</t>
  </si>
  <si>
    <t>(845) 293-3269</t>
  </si>
  <si>
    <t>help@themomentsathome.com</t>
  </si>
  <si>
    <t>Thrive Tutoring</t>
  </si>
  <si>
    <t>$90-$150</t>
  </si>
  <si>
    <t>845 Houston Northcutt Blvd, #1092</t>
  </si>
  <si>
    <t>(615) 306-0378</t>
  </si>
  <si>
    <t>katy@thrivetutoring.org</t>
  </si>
  <si>
    <t>Tia Mccollors</t>
  </si>
  <si>
    <t>Tia McCollors</t>
  </si>
  <si>
    <t>1416 Kings Point Way, Sw</t>
  </si>
  <si>
    <t>(770) 598-9599</t>
  </si>
  <si>
    <t>tmccollors@gmail.com</t>
  </si>
  <si>
    <t>Tickle Me Purple, Llc</t>
  </si>
  <si>
    <t>Tickle Me Purple, LLC</t>
  </si>
  <si>
    <t>7001 St. Andrews Road Suite A12 #119</t>
  </si>
  <si>
    <t>(571) 318-6171</t>
  </si>
  <si>
    <t>info@ticklemepurple.com</t>
  </si>
  <si>
    <t>Timberdoodle Co</t>
  </si>
  <si>
    <t>Timberdoodle Company</t>
  </si>
  <si>
    <t>1510 E Spencer Lake Rd</t>
  </si>
  <si>
    <t>Shelton</t>
  </si>
  <si>
    <t>www.timberdoodle.com</t>
  </si>
  <si>
    <t>(360) 426-0672</t>
  </si>
  <si>
    <t>daniel@timberdoodle.com</t>
  </si>
  <si>
    <t>Timothy St. Pierre</t>
  </si>
  <si>
    <t>5820 Murray Dr. Apt. D20</t>
  </si>
  <si>
    <t>(423) 536-8373</t>
  </si>
  <si>
    <t>ntst.pierre9@gmail.com</t>
  </si>
  <si>
    <t>Tiny Thinkers Tutoring</t>
  </si>
  <si>
    <t>75 to 150</t>
  </si>
  <si>
    <t>101 Bilo Place Ste 1003</t>
  </si>
  <si>
    <t>colleentinythinkers.wixsite.com/mysite</t>
  </si>
  <si>
    <t>(864) 247-1532</t>
  </si>
  <si>
    <t>Colleen.goff@acgcounseling.com</t>
  </si>
  <si>
    <t>Touch Type Read And Spell Ltd</t>
  </si>
  <si>
    <t>Touch type Read and Spell (TTRS)</t>
  </si>
  <si>
    <t>Chislehurst Business Centre, 1 Bromley Lane,</t>
  </si>
  <si>
    <t>Chislehurst</t>
  </si>
  <si>
    <t>KENT</t>
  </si>
  <si>
    <t>BR7 6</t>
  </si>
  <si>
    <t>(910) 661-2558</t>
  </si>
  <si>
    <t>halexandre@readandspell.com</t>
  </si>
  <si>
    <t>Town Creek Christian Academy</t>
  </si>
  <si>
    <t>250 Town Creek Rd</t>
  </si>
  <si>
    <t>www.towncreekchristianacademy.com</t>
  </si>
  <si>
    <t>(803) 649-9792</t>
  </si>
  <si>
    <t>derek.swarthout@towncreekbaptist.net</t>
  </si>
  <si>
    <t>Tpg Productions Llc</t>
  </si>
  <si>
    <t>The Piano Guys</t>
  </si>
  <si>
    <t>1165 S 2910 E</t>
  </si>
  <si>
    <t>St George</t>
  </si>
  <si>
    <t>(435) 632-8693</t>
  </si>
  <si>
    <t>office@thepianoguys.com</t>
  </si>
  <si>
    <t>Tr Tutoring Solutions</t>
  </si>
  <si>
    <t>TR Tutoring Solutions</t>
  </si>
  <si>
    <t>$28-$48</t>
  </si>
  <si>
    <t>9903 Honeylocust Lane</t>
  </si>
  <si>
    <t>Ladson</t>
  </si>
  <si>
    <t>https://www.trtutoringsolutions.com/</t>
  </si>
  <si>
    <t>(201) 966-1762</t>
  </si>
  <si>
    <t>trtutoringsolutions@gmail.com</t>
  </si>
  <si>
    <t>Trailhead Community Farm School</t>
  </si>
  <si>
    <t>5th Grade
6th Grade
7th Grade
8th Grade
9th Grade</t>
  </si>
  <si>
    <t>4003 Old Buncombe Road</t>
  </si>
  <si>
    <t>(864) 608-2796</t>
  </si>
  <si>
    <t>Courtney@trailheadcfs.org</t>
  </si>
  <si>
    <t>Training Them Wisely Llc</t>
  </si>
  <si>
    <t>Training Them Wisely</t>
  </si>
  <si>
    <t>147 Saddlewood Ct.</t>
  </si>
  <si>
    <t>Thomasville</t>
  </si>
  <si>
    <t>(336) 403-9377</t>
  </si>
  <si>
    <t>trainingthemwisely@gmail.com</t>
  </si>
  <si>
    <t>We provide Bible-based educational curriculum and enrichment resources for homeschool and supplemental learning. Our products include age-appropriate Bible studies for preschool, elementary, and teen students, along with activity books that support reading comprehension, character development, and biblical literacy. Parent devotionals and teaching guides are included to help families reinforce learning at home through guided discussion, reflection, and Scripture engagement.</t>
  </si>
  <si>
    <t>Tri-County Therapy</t>
  </si>
  <si>
    <t>3851 Commercial Center Drive</t>
  </si>
  <si>
    <t>www.tricountytherapy.com/</t>
  </si>
  <si>
    <t>(814) 241-5284</t>
  </si>
  <si>
    <t>amy@tricountytherapy.com</t>
  </si>
  <si>
    <t>Trinity Christian Academy</t>
  </si>
  <si>
    <t>607 West Ashland St</t>
  </si>
  <si>
    <t>(843) 264-8413</t>
  </si>
  <si>
    <t>Principal@tcaandrews.org</t>
  </si>
  <si>
    <t>Trinity Christian Educational School Of In His Image Outreach</t>
  </si>
  <si>
    <t>Trinity Christian Educational School of In His Image Outreach</t>
  </si>
  <si>
    <t>1100 West Franklin Street</t>
  </si>
  <si>
    <t>www.iaminhisimage.org</t>
  </si>
  <si>
    <t>(864) 381-5248</t>
  </si>
  <si>
    <t>trinitychristianedu@gmail.com</t>
  </si>
  <si>
    <t>Trinity Classical Academy Summerville, SC</t>
  </si>
  <si>
    <t>111 Waring Street</t>
  </si>
  <si>
    <t>www.tcasummerville.com</t>
  </si>
  <si>
    <t>(843) 885-1081</t>
  </si>
  <si>
    <t>hsullivan@tcasummerville.com</t>
  </si>
  <si>
    <t>Trinity Collegiate School</t>
  </si>
  <si>
    <t>5001 Hoffmeyer Road</t>
  </si>
  <si>
    <t>www.trinitycollegiate.org</t>
  </si>
  <si>
    <t>(843) 395-9122</t>
  </si>
  <si>
    <t>ehoffman@trinitycollegiate.org</t>
  </si>
  <si>
    <t>Trinity Homeschool Academy Inc</t>
  </si>
  <si>
    <t>Trinity Hybrid School</t>
  </si>
  <si>
    <t>312 Valley Springs Road</t>
  </si>
  <si>
    <t>(803) 429-7394</t>
  </si>
  <si>
    <t>trinityhsacademy@gmail.com</t>
  </si>
  <si>
    <t>Trinity Homeschool Academy provides Hybrid instruction for grades K- 6th grade.</t>
  </si>
  <si>
    <t>4208 Rhame Road Columbia Sc 29223</t>
  </si>
  <si>
    <t>Restoration Life Ministries</t>
  </si>
  <si>
    <t>Trinity Learning Connection</t>
  </si>
  <si>
    <t>15941 Concert Way</t>
  </si>
  <si>
    <t>Noblesville</t>
  </si>
  <si>
    <t>www.trinitylearningconnection.com</t>
  </si>
  <si>
    <t>(803) 240-4328</t>
  </si>
  <si>
    <t>lisa.jaeger@trinitylearningconnection.com</t>
  </si>
  <si>
    <t>Trinity Montessori Christian School</t>
  </si>
  <si>
    <t>Trinity Montessori School</t>
  </si>
  <si>
    <t>1293 Orange Grove Road</t>
  </si>
  <si>
    <t>(843) 556-6686</t>
  </si>
  <si>
    <t>margaret@trinitymontessori.com</t>
  </si>
  <si>
    <t>True North Academy</t>
  </si>
  <si>
    <t>27551 452Nd Ave</t>
  </si>
  <si>
    <t>Parker</t>
  </si>
  <si>
    <t>https://truenorthhomeschool.academy</t>
  </si>
  <si>
    <t>(605) 251-2822</t>
  </si>
  <si>
    <t>hw4u.me2@gmail.com</t>
  </si>
  <si>
    <t>Try Once, Inc.</t>
  </si>
  <si>
    <t>Once Early-Reading Program</t>
  </si>
  <si>
    <t>440 N Barranca Ave</t>
  </si>
  <si>
    <t>Covina</t>
  </si>
  <si>
    <t>(510) 371-5030</t>
  </si>
  <si>
    <t>matt@tryonce.com</t>
  </si>
  <si>
    <t>Tutor Doctor Of Evans</t>
  </si>
  <si>
    <t>Tutor Doctor of Evans</t>
  </si>
  <si>
    <t>PO Box 884</t>
  </si>
  <si>
    <t>www.tutordoctor.com/evans/</t>
  </si>
  <si>
    <t>(706) 229-4812</t>
  </si>
  <si>
    <t>mwashington@tutordoctor.com</t>
  </si>
  <si>
    <t>Tutor Tots Online</t>
  </si>
  <si>
    <t>$300-$325</t>
  </si>
  <si>
    <t>110 Maison Pl Nw</t>
  </si>
  <si>
    <t>www.tutortotsonline.com</t>
  </si>
  <si>
    <t>(678) 315-3932</t>
  </si>
  <si>
    <t>Allison@tutortotsonline.com</t>
  </si>
  <si>
    <t>Twoowlstutoring</t>
  </si>
  <si>
    <t>twoowlstutoring</t>
  </si>
  <si>
    <t>36 Regent Ave</t>
  </si>
  <si>
    <t>(912) 235-1149</t>
  </si>
  <si>
    <t>alisonhoffman2525@gmail.com</t>
  </si>
  <si>
    <t>University School Of The Lowcountry</t>
  </si>
  <si>
    <t>University School of the Lowcountry</t>
  </si>
  <si>
    <t>690 Coleman Boulevard</t>
  </si>
  <si>
    <t>Mt. Pleasant</t>
  </si>
  <si>
    <t>www.uslowcountry.org</t>
  </si>
  <si>
    <t>(843) 884-0902</t>
  </si>
  <si>
    <t>jkreutner@uslowcountry.org</t>
  </si>
  <si>
    <t>Unlock Math</t>
  </si>
  <si>
    <t>3570 Dallas Mill Rd</t>
  </si>
  <si>
    <t>Lagrange</t>
  </si>
  <si>
    <t>https://www.unlockmath.com/</t>
  </si>
  <si>
    <t>(706) 668-0714</t>
  </si>
  <si>
    <t>matthew@unlockmath.com</t>
  </si>
  <si>
    <t>Unlocking Potential Educational Services, LLC</t>
  </si>
  <si>
    <t>45 per 30 minute session</t>
  </si>
  <si>
    <t>18 Lakesite Dr</t>
  </si>
  <si>
    <t>Dunlap</t>
  </si>
  <si>
    <t>www.upedservices.com</t>
  </si>
  <si>
    <t>(702) 218-8193</t>
  </si>
  <si>
    <t>upedservices@gmail.com</t>
  </si>
  <si>
    <t>Upstate Classical Christian Academy</t>
  </si>
  <si>
    <t>4899 Jordan Rd.</t>
  </si>
  <si>
    <t>(864) 313-9645</t>
  </si>
  <si>
    <t>admin@upstateclassical.com</t>
  </si>
  <si>
    <t>Upstate Faith Montessori Community</t>
  </si>
  <si>
    <t>Faith Montessori</t>
  </si>
  <si>
    <t>18 Cunningham Rd.</t>
  </si>
  <si>
    <t>(864) 808-0583</t>
  </si>
  <si>
    <t>office@faithmontessori.org</t>
  </si>
  <si>
    <t>Upward Learning Center</t>
  </si>
  <si>
    <t>302 Berkshire Drive</t>
  </si>
  <si>
    <t>www.upwardlearningcenter.com/</t>
  </si>
  <si>
    <t>(803) 764-2023</t>
  </si>
  <si>
    <t>Bridget.Deline@upwardlearningcenter.com</t>
  </si>
  <si>
    <t>V.V. Reid School, Inc.</t>
  </si>
  <si>
    <t>6005 David Street</t>
  </si>
  <si>
    <t>www.vvreid.org</t>
  </si>
  <si>
    <t>(803) 735-9570</t>
  </si>
  <si>
    <t>vvreidbusinessoffice@gmail.com</t>
  </si>
  <si>
    <t>Valley Park Preparatory Pre-School, Llc</t>
  </si>
  <si>
    <t>VP-3 (Valley Park Preparatory Pre-School)</t>
  </si>
  <si>
    <t>2405 Preston Street</t>
  </si>
  <si>
    <t>(803) 351-5375</t>
  </si>
  <si>
    <t>sdvelon@yahoo.com</t>
  </si>
  <si>
    <t>Valorous Academy</t>
  </si>
  <si>
    <t>2100 Fire Tower Rd</t>
  </si>
  <si>
    <t>Little River</t>
  </si>
  <si>
    <t>www.valorousacademy.com</t>
  </si>
  <si>
    <t>(843) 548-8474</t>
  </si>
  <si>
    <t>ann.black@valorousacademy.com</t>
  </si>
  <si>
    <t>Veracity Products Llc</t>
  </si>
  <si>
    <t>Grooved Learning</t>
  </si>
  <si>
    <t>669 Wagner Ct</t>
  </si>
  <si>
    <t>North Wales</t>
  </si>
  <si>
    <t>(267) 300-4749</t>
  </si>
  <si>
    <t>josh@groovedlearning.com</t>
  </si>
  <si>
    <t>Multi-sensory products to help children learn to read, write, and spell with confidence. We offer grooved, reusable handwriting workbooks with disappearing ink covering: early learning concepts (English and Spanish); cursive (historical poetry and animal kingdom); and CodeBreakers reading and spelling (elementary phonics curriculum).</t>
  </si>
  <si>
    <t>Veritas Preparatory School</t>
  </si>
  <si>
    <t>PO Box 9621</t>
  </si>
  <si>
    <t>www.veritasgreenville.com</t>
  </si>
  <si>
    <t>(864) 320-0095</t>
  </si>
  <si>
    <t>bwallace@veritasgreenville.com</t>
  </si>
  <si>
    <t>Veritas Press</t>
  </si>
  <si>
    <t>1805 Olde Homestead Lane</t>
  </si>
  <si>
    <t>www.veritaspress.com</t>
  </si>
  <si>
    <t>(800) 922-5082</t>
  </si>
  <si>
    <t>info@veritaspress.com</t>
  </si>
  <si>
    <t>Veritas Scholars Academy</t>
  </si>
  <si>
    <t>2578 Horseshoe Road</t>
  </si>
  <si>
    <t>Vermilion Labs Llc</t>
  </si>
  <si>
    <t>Bookroo</t>
  </si>
  <si>
    <t>971 S University Dr #1020</t>
  </si>
  <si>
    <t>(435) 633-1218</t>
  </si>
  <si>
    <t>kesler@bookroo.com</t>
  </si>
  <si>
    <t>Vickie Henson</t>
  </si>
  <si>
    <t>$25-$35</t>
  </si>
  <si>
    <t>(843) 696-7349</t>
  </si>
  <si>
    <t>Victory Bible Christian School</t>
  </si>
  <si>
    <t>1825 Freshly Mill Rd.</t>
  </si>
  <si>
    <t>www.victorybible.info</t>
  </si>
  <si>
    <t>(803) 781-6970</t>
  </si>
  <si>
    <t>vbbc@att.net</t>
  </si>
  <si>
    <t>Victory Christian School</t>
  </si>
  <si>
    <t>620 W. Martintown Rd</t>
  </si>
  <si>
    <t>www.victorychristianschool.com</t>
  </si>
  <si>
    <t>(803) 640-7264</t>
  </si>
  <si>
    <t>cynthia@victorychristianschool.com</t>
  </si>
  <si>
    <t>Victory Creative Learning</t>
  </si>
  <si>
    <t>$200-$1200</t>
  </si>
  <si>
    <t>508 North Gray Street</t>
  </si>
  <si>
    <t>Killeen</t>
  </si>
  <si>
    <t>www.victorycreativelearning.com/</t>
  </si>
  <si>
    <t>(254) 226-3197</t>
  </si>
  <si>
    <t>info@victorycreativelearning.com</t>
  </si>
  <si>
    <t>Violin Technique Coaching</t>
  </si>
  <si>
    <t>Dr. Stephanie Allen</t>
  </si>
  <si>
    <t>206 W Silverleaf St</t>
  </si>
  <si>
    <t>(612) 290-4042</t>
  </si>
  <si>
    <t>stephanie@violintc.com</t>
  </si>
  <si>
    <t>Vision Therapy Institute Of Sc</t>
  </si>
  <si>
    <t>Vision Therapy Institute of SC</t>
  </si>
  <si>
    <t>3618 Sunset Blvd Ste A</t>
  </si>
  <si>
    <t>www.visiontherapysc.com</t>
  </si>
  <si>
    <t>(803) 732-4099</t>
  </si>
  <si>
    <t>optical1@vtisc.org</t>
  </si>
  <si>
    <t>Viva Phonics</t>
  </si>
  <si>
    <t>1962 Little River Dr.</t>
  </si>
  <si>
    <t>www.vivaphonics.com</t>
  </si>
  <si>
    <t>(720) 503-6131</t>
  </si>
  <si>
    <t>angelica@vivaphonics.com</t>
  </si>
  <si>
    <t>Waddell Academy</t>
  </si>
  <si>
    <t>$25-$50</t>
  </si>
  <si>
    <t>540 Crescent Green Pond Rd</t>
  </si>
  <si>
    <t>www.waddellacademy.com</t>
  </si>
  <si>
    <t>(864) 706-9540</t>
  </si>
  <si>
    <t>waddellacademy24@gmail.com</t>
  </si>
  <si>
    <t>Walker Bookstore</t>
  </si>
  <si>
    <t>1104 W Geneva Dr</t>
  </si>
  <si>
    <t>www.walkerbookstore.com</t>
  </si>
  <si>
    <t>(866) 722-7833</t>
  </si>
  <si>
    <t>susan@walkerbookstore.com</t>
  </si>
  <si>
    <t>Wardlaw Academy</t>
  </si>
  <si>
    <t>1296 Columbia Road</t>
  </si>
  <si>
    <t>https://wardlawacademy.com/</t>
  </si>
  <si>
    <t>(803) 275-4794</t>
  </si>
  <si>
    <t>scumbee@wardlawacademy.com</t>
  </si>
  <si>
    <t>Wedgefield University For Kids</t>
  </si>
  <si>
    <t>Wedgefield University for Kids</t>
  </si>
  <si>
    <t>6220 Wedgefield Road</t>
  </si>
  <si>
    <t>Wedgefield</t>
  </si>
  <si>
    <t>www.wu4k.com</t>
  </si>
  <si>
    <t>(803) 494-3887</t>
  </si>
  <si>
    <t>Financials@wu4k.com</t>
  </si>
  <si>
    <t>Wesfield Academy</t>
  </si>
  <si>
    <t>5261 Columbia Road</t>
  </si>
  <si>
    <t>www.wesfieldacademy.com</t>
  </si>
  <si>
    <t>(803) 206-9860</t>
  </si>
  <si>
    <t>reneebozard@wesfieldacademy.com</t>
  </si>
  <si>
    <t>Wesley Christian School</t>
  </si>
  <si>
    <t>2456 Broughton Street</t>
  </si>
  <si>
    <t>(803) 536-6167</t>
  </si>
  <si>
    <t>Concarsonatfsmc@aol.com</t>
  </si>
  <si>
    <t>Western Christian Academy</t>
  </si>
  <si>
    <t>1368 Hunter</t>
  </si>
  <si>
    <t>Franklin</t>
  </si>
  <si>
    <t>(800) 868-5839</t>
  </si>
  <si>
    <t>ck@westernchristianacademy.com</t>
  </si>
  <si>
    <t>Westgate Christian School</t>
  </si>
  <si>
    <t>1990 Old Reidville Rd</t>
  </si>
  <si>
    <t>www.westgatechristianschool.com/</t>
  </si>
  <si>
    <t>(864) 576-4953</t>
  </si>
  <si>
    <t>gail.grab@westgate.school</t>
  </si>
  <si>
    <t>100-3000</t>
  </si>
  <si>
    <t>1990 Old Reidville Rd.</t>
  </si>
  <si>
    <t>rachelle.jackson@westgate.school</t>
  </si>
  <si>
    <t>Westminster Catawba Christian School</t>
  </si>
  <si>
    <t>2650 India Hook Road</t>
  </si>
  <si>
    <t>www.wccs.org</t>
  </si>
  <si>
    <t>(803) 328-5456</t>
  </si>
  <si>
    <t>lgold@wccs.org</t>
  </si>
  <si>
    <t>Westside Christian Academy</t>
  </si>
  <si>
    <t>554 Pinewood Road</t>
  </si>
  <si>
    <t>www.wcasumter.org</t>
  </si>
  <si>
    <t>(803) 775-4406</t>
  </si>
  <si>
    <t>allison.mcmickell@wcasumter.org</t>
  </si>
  <si>
    <t>Wild Learning</t>
  </si>
  <si>
    <t>Po Box 45</t>
  </si>
  <si>
    <t>Trumansburg</t>
  </si>
  <si>
    <t>www.discoverwildlearning.com</t>
  </si>
  <si>
    <t>(607) 280-1421</t>
  </si>
  <si>
    <t>support@discoverwildlearning.com</t>
  </si>
  <si>
    <t>Wildlife Tree Llc</t>
  </si>
  <si>
    <t>edZOOcation</t>
  </si>
  <si>
    <t>5100 Clayton Rd, Ste B1 #364</t>
  </si>
  <si>
    <t>Concord</t>
  </si>
  <si>
    <t>(424) 218-6132</t>
  </si>
  <si>
    <t>support@edzoocation.com</t>
  </si>
  <si>
    <t>William H. Sadlier, Inc.</t>
  </si>
  <si>
    <t>25 Broadway, 14th Fl</t>
  </si>
  <si>
    <t>www.sadlier.com</t>
  </si>
  <si>
    <t>(212) 312-6037</t>
  </si>
  <si>
    <t>vtucker@sadlier.com</t>
  </si>
  <si>
    <t>Williamsburg Academy</t>
  </si>
  <si>
    <t>1000 Sandy Bay Road</t>
  </si>
  <si>
    <t>www.williamsburgacademy.com</t>
  </si>
  <si>
    <t>(843) 355-9400</t>
  </si>
  <si>
    <t>gmatthews@williamsburgacademy.com</t>
  </si>
  <si>
    <t>Willie Jeffries School Of Excellence</t>
  </si>
  <si>
    <t>Willie Jeffries School of Excellence</t>
  </si>
  <si>
    <t>3029 Five Chop Rd.</t>
  </si>
  <si>
    <t>wjschool.org</t>
  </si>
  <si>
    <t>(803) 206-2131</t>
  </si>
  <si>
    <t>fmcgill@wjschool.org</t>
  </si>
  <si>
    <t>Winfield Heights Baptist Church</t>
  </si>
  <si>
    <t>Winfield Heights Christian School</t>
  </si>
  <si>
    <t>315 Chester St.</t>
  </si>
  <si>
    <t>(803) 266-3832</t>
  </si>
  <si>
    <t>whsingletary58@gmail.com</t>
  </si>
  <si>
    <t>Wired Minds Tutoring LLC</t>
  </si>
  <si>
    <t>$70 per hour for regular tutoring, $75 per hour for SAT/ACT/CLT test prep, $325 per week of summer camp, $40 per day for After School</t>
  </si>
  <si>
    <t>1271 S Suber Rd</t>
  </si>
  <si>
    <t>www.wiredmindstutoring.com</t>
  </si>
  <si>
    <t>(803) 295-1239</t>
  </si>
  <si>
    <t>wecare@wiredmindstutoring.com</t>
  </si>
  <si>
    <t>Wondered K-12 Academy</t>
  </si>
  <si>
    <t>WonderED K-12 Academy</t>
  </si>
  <si>
    <t>6012 Us 19 North</t>
  </si>
  <si>
    <t>New Port Richey</t>
  </si>
  <si>
    <t>www.wonderedk12.com</t>
  </si>
  <si>
    <t>(727) 237-7343</t>
  </si>
  <si>
    <t>jamie@wonderedk12.com</t>
  </si>
  <si>
    <t>Work Smart Llc</t>
  </si>
  <si>
    <t>Impact Learners</t>
  </si>
  <si>
    <t>P.O. Box 243</t>
  </si>
  <si>
    <t>Mccammon</t>
  </si>
  <si>
    <t>(208) 241-0508</t>
  </si>
  <si>
    <t>melanie@impactlearners.com</t>
  </si>
  <si>
    <t>World Upside Down Llc</t>
  </si>
  <si>
    <t>World Upside Down Arts Studio</t>
  </si>
  <si>
    <t>1200 Woodruff Rd, Building H7</t>
  </si>
  <si>
    <t>(407) 401-1568</t>
  </si>
  <si>
    <t>aba@worldupsidedown.org</t>
  </si>
  <si>
    <t>At World Upside Down Arts Studio, we combine effective Applied Behavior Analysis (ABA) or behavioral therapy with a fun and creative arts-based approach. Our team provides evidence-based sessions that integrate the arts, helping children with Autism thrive both behaviorally and expressively.</t>
  </si>
  <si>
    <t>World Upside Down Sc</t>
  </si>
  <si>
    <t>World Upside Down</t>
  </si>
  <si>
    <t>(864) 775-5514</t>
  </si>
  <si>
    <t>info@worldupsidedown.org</t>
  </si>
  <si>
    <t>Wright Therapy Group</t>
  </si>
  <si>
    <t>Wright Therapy Group, Speech &amp; Language Therapy Services</t>
  </si>
  <si>
    <t>609 N. Main St, Suite 106</t>
  </si>
  <si>
    <t>Marion</t>
  </si>
  <si>
    <t>(843) 289-5211</t>
  </si>
  <si>
    <t>info@WrightTherapyGroup.com</t>
  </si>
  <si>
    <t>Speech &amp; language evaluations and therapy</t>
  </si>
  <si>
    <t>Write By Number</t>
  </si>
  <si>
    <t>Write by Number</t>
  </si>
  <si>
    <t>13390 Jamie Ave.</t>
  </si>
  <si>
    <t>Sylmar</t>
  </si>
  <si>
    <t>(661) 360-6652</t>
  </si>
  <si>
    <t>writebynumber@gmail.com</t>
  </si>
  <si>
    <t>Write From The Heart</t>
  </si>
  <si>
    <t>$125-$1300</t>
  </si>
  <si>
    <t>252 Church Street</t>
  </si>
  <si>
    <t>Indiana</t>
  </si>
  <si>
    <t>https://writefromtheheart.org</t>
  </si>
  <si>
    <t>(724) 427-5644</t>
  </si>
  <si>
    <t>Vrice@writefromtheheart.org</t>
  </si>
  <si>
    <t>Write On Workshops</t>
  </si>
  <si>
    <t>Write On! Workshops</t>
  </si>
  <si>
    <t>5701 S 675 E</t>
  </si>
  <si>
    <t>Murray</t>
  </si>
  <si>
    <t>(801) 915-0889</t>
  </si>
  <si>
    <t>writeonworkshops@gmail.com</t>
  </si>
  <si>
    <t>Wyman King Academy</t>
  </si>
  <si>
    <t>3890 Sardis Road</t>
  </si>
  <si>
    <t>Batesburg</t>
  </si>
  <si>
    <t>www.kingacademy.org</t>
  </si>
  <si>
    <t>(803) 532-6682</t>
  </si>
  <si>
    <t>dgibson@kingacademy.org</t>
  </si>
  <si>
    <t>Wynwood Llc</t>
  </si>
  <si>
    <t>Lesson With You</t>
  </si>
  <si>
    <t>$140 - $260</t>
  </si>
  <si>
    <t>5334 N Park Ave.</t>
  </si>
  <si>
    <t>(878) 229-1299</t>
  </si>
  <si>
    <t>support@lessonwithyou.com</t>
  </si>
  <si>
    <t>Young Gates Inc</t>
  </si>
  <si>
    <t>Young Gates</t>
  </si>
  <si>
    <t>Foreign Language
Math
Science</t>
  </si>
  <si>
    <t>3289 Accelerator Avenue , #1007</t>
  </si>
  <si>
    <t>Fremont</t>
  </si>
  <si>
    <t>(650) 229-4307</t>
  </si>
  <si>
    <t>younggatesclasses@gmail.com</t>
  </si>
  <si>
    <t>Young Music, Llc</t>
  </si>
  <si>
    <t>Prodigies Music</t>
  </si>
  <si>
    <t>2358 Dutch Neck Rd</t>
  </si>
  <si>
    <t>(302) 307-1997</t>
  </si>
  <si>
    <t>hello@prodigies.com</t>
  </si>
  <si>
    <t>Your Business, Llc</t>
  </si>
  <si>
    <t>Your Business, LLC</t>
  </si>
  <si>
    <t>1058 Yeamans Hall Road</t>
  </si>
  <si>
    <t>(843) 557-9079</t>
  </si>
  <si>
    <t>yourbusinesssc@gmail.com</t>
  </si>
  <si>
    <t>Uniform decorating. I offer embroidery and screen printing</t>
  </si>
  <si>
    <t>Your Mobile Tutor</t>
  </si>
  <si>
    <t>329 Seneca River Drive</t>
  </si>
  <si>
    <t>www.yourmobiletutor.com</t>
  </si>
  <si>
    <t>(843) 276-3738</t>
  </si>
  <si>
    <t>yourmobiletutor@yahoo.com</t>
  </si>
  <si>
    <t>Your Teacher Tutors</t>
  </si>
  <si>
    <t>210-550</t>
  </si>
  <si>
    <t>6720 G Ritchie Hwy</t>
  </si>
  <si>
    <t>Glen Burnie</t>
  </si>
  <si>
    <t>www.yourteachertutors.com/online-tutoring/</t>
  </si>
  <si>
    <t>(410) 412-4134</t>
  </si>
  <si>
    <t>hello@yourteachertutors.com</t>
  </si>
  <si>
    <t>Yzmath Llc</t>
  </si>
  <si>
    <t>YzMath LLC</t>
  </si>
  <si>
    <t>$25 - $50</t>
  </si>
  <si>
    <t>1100 Martinique Drive Apt 209</t>
  </si>
  <si>
    <t>www.yzmath.online</t>
  </si>
  <si>
    <t>(863) 225-2135</t>
  </si>
  <si>
    <t>contact@yzmath.online</t>
  </si>
  <si>
    <t>Vendor Name</t>
  </si>
  <si>
    <t>Vendor Description</t>
  </si>
  <si>
    <t>ArgoPrep</t>
  </si>
  <si>
    <t>ArgoPrep is an award-winning educational publisher for supplementary workbooks (math, ELA, science, social studies, summer workbooks, bilingual math). ArgoPrep workbooks come included with detailed video explanations that students can access on our website for extra support.</t>
  </si>
  <si>
    <t>Beast Academy</t>
  </si>
  <si>
    <t>Beast Academy is an advanced comic-based math program for students ages 6-13.</t>
  </si>
  <si>
    <t>Best Buy</t>
  </si>
  <si>
    <t>Using the power of Best Buy's product assortment, we offer great prices on thousands of the latest education-grade devices from the world's premium tech brands.</t>
  </si>
  <si>
    <t>BuddyBooks</t>
  </si>
  <si>
    <t>BuddyBooks helps struggling readers. A computer and your child “buddy read” from any of thousands of books you can pick, while the AI in BuddyBooks helps your child read better and shows you where they are having problems.</t>
  </si>
  <si>
    <t>Calvert Academy</t>
  </si>
  <si>
    <t>Giving you all the benefits of private schooling in the privacy of your own home, Calvert Academy’s tuition for full-time enrollment is much less than tuition that you would expect to pay at a traditional private school.</t>
  </si>
  <si>
    <t>Calvert Homeschool</t>
  </si>
  <si>
    <t>As a leading homeschooling curriculum publisher, Calvert Education's award-winning products have enabled thousands of families to discover the amazing benefits of a homeschool education.</t>
  </si>
  <si>
    <t>Channie's</t>
  </si>
  <si>
    <t>Channie's revolutionary visual handwriting system has helped thousands of children achieve success in handwriting, math, and cursive, even where other methods have failed. Channie's award-winning color-coded blocks aid in quick and easy writing.</t>
  </si>
  <si>
    <t>Fidget Game</t>
  </si>
  <si>
    <t>Multisensory Games Alligned with the Science of Reading!</t>
  </si>
  <si>
    <t>Office Depot</t>
  </si>
  <si>
    <t>Shop Office Depot and OfficeMax for low prices on office supplies, paper, ink, toner, technology and more.</t>
  </si>
  <si>
    <t>Outschool</t>
  </si>
  <si>
    <t>Thousands of interactive online classes. Learn on your own terms with the widest variety of tutors, topics, and classes.</t>
  </si>
  <si>
    <t>Scanmarker offers top-notch pen scanners that are perfect for school, home, and work. It's made to scan well and last long, and it's designed to make you feel more capable. Improve your reading and language skills with any of the Scanmaker pen readers.Read better, with a digital highlighter, translator, and even a tool for typing, all in one. It's great for exams and reading independence.</t>
  </si>
  <si>
    <t>Singapore Math</t>
  </si>
  <si>
    <t>We believe the highest quality math education should be accessible to all. Our commitment to this mission began over twenty years ago when we introduced the world to Singapore math, and it remains our guiding principle as we develop new and affordable Singapore Math® programs.</t>
  </si>
  <si>
    <t>Staples</t>
  </si>
  <si>
    <t>Business essentials, printers, ink, computers, office furniture, printing services, promotional products and more. Solutions for Worklife.</t>
  </si>
  <si>
    <t>Varsity Tutors</t>
  </si>
  <si>
    <t>Varsity Tutors offers private and group tutoring, classes, test prep, and virtual learning for all students and professionals. Access 3,000+ subjects and 40,000+ instructors online today.</t>
  </si>
  <si>
    <t>WriteAtHome</t>
  </si>
  <si>
    <t>WriteAtHome: Online writing, literature, and history with personalized tutoring for students in grades 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</si>
</sst>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1"/>
      <color theme="1"/>
      <name val="Aptos Narrow"/>
      <scheme val="minor"/>
    </font>
    <font>
      <sz val="11"/>
      <color rgb="FFFFFFFF"/>
      <name val="Aptos Narrow"/>
      <scheme val="minor"/>
    </font>
    <font>
      <sz val="11"/>
      <color rgb="FFFFFFFF"/>
      <name val="Aptos Narrow"/>
    </font>
    <font>
      <b/>
      <sz val="11"/>
      <color theme="0"/>
      <name val="Aptos Narrow"/>
    </font>
    <font>
      <sz val="10"/>
      <color theme="1"/>
      <name val="Arial"/>
      <family val="2"/>
    </font>
    <font>
      <sz val="11"/>
      <color theme="1"/>
      <name val="Aptos Narrow"/>
      <scheme val="minor"/>
    </font>
    <font>
      <sz val="11"/>
      <color theme="1"/>
      <name val="Aptos Narrow"/>
    </font>
    <font>
      <u/>
      <sz val="11"/>
      <color theme="10"/>
      <name val="Aptos Narrow"/>
    </font>
    <font>
      <u/>
      <sz val="11"/>
      <color theme="10"/>
      <name val="Aptos Narrow"/>
    </font>
    <font>
      <u/>
      <sz val="11"/>
      <color theme="4" tint="-0.499984740745262"/>
      <name val="Aptos Narrow"/>
    </font>
    <font>
      <u/>
      <sz val="11"/>
      <color theme="4"/>
      <name val="Aptos Narrow"/>
    </font>
  </fonts>
  <fills count="5">
    <fill>
      <patternFill patternType="none"/>
    </fill>
    <fill>
      <patternFill patternType="gray125"/>
    </fill>
    <fill>
      <patternFill patternType="solid">
        <fgColor theme="4"/>
        <bgColor theme="4"/>
      </patternFill>
    </fill>
    <fill>
      <patternFill patternType="solid">
        <fgColor rgb="FFC1E4F5"/>
        <bgColor rgb="FFC1E4F5"/>
      </patternFill>
    </fill>
    <fill>
      <patternFill patternType="solid">
        <fgColor rgb="FFFCE8B2"/>
        <bgColor rgb="FFFCE8B2"/>
      </patternFill>
    </fill>
  </fills>
  <borders count="7">
    <border>
      <left/>
      <right/>
      <top/>
      <bottom/>
      <diagonal/>
    </border>
    <border>
      <left style="thin">
        <color rgb="FF45B0E1"/>
      </left>
      <right/>
      <top style="thin">
        <color rgb="FF45B0E1"/>
      </top>
      <bottom style="thin">
        <color rgb="FF45B0E1"/>
      </bottom>
      <diagonal/>
    </border>
    <border>
      <left/>
      <right style="thin">
        <color rgb="FF45B0E1"/>
      </right>
      <top style="thin">
        <color rgb="FF45B0E1"/>
      </top>
      <bottom style="thin">
        <color rgb="FF45B0E1"/>
      </bottom>
      <diagonal/>
    </border>
    <border>
      <left style="medium">
        <color rgb="FFCCCCCC"/>
      </left>
      <right style="medium">
        <color rgb="FFCCCCCC"/>
      </right>
      <top style="medium">
        <color rgb="FFCCCCCC"/>
      </top>
      <bottom style="medium">
        <color rgb="FFCCCCCC"/>
      </bottom>
      <diagonal/>
    </border>
    <border>
      <left style="thin">
        <color rgb="FF45B0E1"/>
      </left>
      <right/>
      <top style="thin">
        <color rgb="FF45B0E1"/>
      </top>
      <bottom style="thin">
        <color rgb="FF45B0E1"/>
      </bottom>
      <diagonal/>
    </border>
    <border>
      <left/>
      <right style="thin">
        <color rgb="FF45B0E1"/>
      </right>
      <top style="thin">
        <color rgb="FF45B0E1"/>
      </top>
      <bottom style="thin">
        <color rgb="FF45B0E1"/>
      </bottom>
      <diagonal/>
    </border>
    <border>
      <left style="medium">
        <color rgb="FFCCCCCC"/>
      </left>
      <right style="medium">
        <color rgb="FFCCCCCC"/>
      </right>
      <top style="medium">
        <color rgb="FFCCCCCC"/>
      </top>
      <bottom/>
      <diagonal/>
    </border>
  </borders>
  <cellStyleXfs count="1">
    <xf numFmtId="0" fontId="0" fillId="0" borderId="0"/>
  </cellStyleXfs>
  <cellXfs count="29">
    <xf numFmtId="0" fontId="0" fillId="0" borderId="0" xfId="0"/>
    <xf numFmtId="0" fontId="1" fillId="0" borderId="0" xfId="0" applyFont="1"/>
    <xf numFmtId="0" fontId="2" fillId="0" borderId="0" xfId="0" applyFont="1" applyAlignment="1">
      <alignment horizontal="left"/>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4" fillId="0" borderId="3" xfId="0" applyFont="1" applyBorder="1" applyAlignment="1">
      <alignment wrapText="1"/>
    </xf>
    <xf numFmtId="0" fontId="5" fillId="0" borderId="0" xfId="0" applyFont="1"/>
    <xf numFmtId="0" fontId="6" fillId="3" borderId="1" xfId="0" applyFont="1" applyFill="1" applyBorder="1"/>
    <xf numFmtId="0" fontId="6" fillId="3" borderId="2" xfId="0" applyFont="1" applyFill="1" applyBorder="1"/>
    <xf numFmtId="0" fontId="6" fillId="0" borderId="0" xfId="0" applyFont="1"/>
    <xf numFmtId="0" fontId="6" fillId="0" borderId="4" xfId="0" applyFont="1" applyBorder="1"/>
    <xf numFmtId="0" fontId="6" fillId="0" borderId="5" xfId="0" applyFont="1" applyBorder="1"/>
    <xf numFmtId="0" fontId="4" fillId="0" borderId="3" xfId="0" applyFont="1" applyBorder="1" applyAlignment="1">
      <alignment vertical="center"/>
    </xf>
    <xf numFmtId="0" fontId="7" fillId="0" borderId="3" xfId="0" applyFont="1" applyBorder="1" applyAlignment="1">
      <alignment wrapText="1"/>
    </xf>
    <xf numFmtId="0" fontId="3" fillId="2" borderId="1" xfId="0" applyFont="1" applyFill="1" applyBorder="1" applyAlignment="1">
      <alignment horizontal="left" vertical="center"/>
    </xf>
    <xf numFmtId="0" fontId="4" fillId="0" borderId="3" xfId="0" applyFont="1" applyBorder="1" applyAlignment="1">
      <alignment horizontal="right" wrapText="1"/>
    </xf>
    <xf numFmtId="0" fontId="6" fillId="0" borderId="0" xfId="0" applyFont="1" applyAlignment="1">
      <alignment vertical="top"/>
    </xf>
    <xf numFmtId="0" fontId="4" fillId="0" borderId="3" xfId="0" quotePrefix="1" applyFont="1" applyBorder="1" applyAlignment="1">
      <alignment wrapText="1"/>
    </xf>
    <xf numFmtId="0" fontId="4" fillId="4" borderId="3" xfId="0" applyFont="1" applyFill="1" applyBorder="1" applyAlignment="1">
      <alignment wrapText="1"/>
    </xf>
    <xf numFmtId="0" fontId="4" fillId="0" borderId="0" xfId="0" applyFont="1" applyAlignment="1">
      <alignment wrapText="1"/>
    </xf>
    <xf numFmtId="0" fontId="8" fillId="0" borderId="0" xfId="0" applyFont="1" applyAlignment="1">
      <alignment wrapText="1"/>
    </xf>
    <xf numFmtId="0" fontId="4" fillId="0" borderId="6" xfId="0" applyFont="1" applyBorder="1" applyAlignment="1">
      <alignment wrapText="1"/>
    </xf>
    <xf numFmtId="0" fontId="4" fillId="0" borderId="6" xfId="0" applyFont="1" applyBorder="1" applyAlignment="1">
      <alignment vertical="center"/>
    </xf>
    <xf numFmtId="0" fontId="6" fillId="0" borderId="0" xfId="0" applyFont="1" applyAlignment="1">
      <alignment wrapText="1"/>
    </xf>
    <xf numFmtId="0" fontId="6" fillId="0" borderId="0" xfId="0" applyFont="1" applyAlignment="1">
      <alignment horizontal="left"/>
    </xf>
    <xf numFmtId="0" fontId="6" fillId="0" borderId="0" xfId="0" applyFont="1" applyAlignment="1">
      <alignment horizontal="center" vertical="center"/>
    </xf>
    <xf numFmtId="0" fontId="9" fillId="0" borderId="3" xfId="0" applyFont="1" applyBorder="1" applyAlignment="1">
      <alignment wrapText="1"/>
    </xf>
    <xf numFmtId="0" fontId="10" fillId="0" borderId="0" xfId="0" applyFont="1" applyAlignment="1">
      <alignment wrapText="1"/>
    </xf>
  </cellXfs>
  <cellStyles count="1">
    <cellStyle name="Normal" xfId="0" builtinId="0"/>
  </cellStyles>
  <dxfs count="7">
    <dxf>
      <font>
        <color rgb="FF006100"/>
      </font>
      <fill>
        <patternFill patternType="solid">
          <fgColor rgb="FFC6EFCE"/>
          <bgColor rgb="FFC6EFCE"/>
        </patternFill>
      </fill>
    </dxf>
    <dxf>
      <fill>
        <patternFill patternType="solid">
          <fgColor theme="0"/>
          <bgColor theme="0"/>
        </patternFill>
      </fill>
    </dxf>
    <dxf>
      <fill>
        <patternFill patternType="solid">
          <fgColor theme="0"/>
          <bgColor theme="0"/>
        </patternFill>
      </fill>
    </dxf>
    <dxf>
      <fill>
        <patternFill patternType="solid">
          <fgColor theme="4"/>
          <bgColor theme="4"/>
        </patternFill>
      </fill>
    </dxf>
    <dxf>
      <fill>
        <patternFill patternType="solid">
          <fgColor theme="0"/>
          <bgColor theme="0"/>
        </patternFill>
      </fill>
    </dxf>
    <dxf>
      <fill>
        <patternFill patternType="solid">
          <fgColor rgb="FFC1E4F5"/>
          <bgColor rgb="FFC1E4F5"/>
        </patternFill>
      </fill>
    </dxf>
    <dxf>
      <fill>
        <patternFill patternType="solid">
          <fgColor theme="4"/>
          <bgColor theme="4"/>
        </patternFill>
      </fill>
    </dxf>
  </dxfs>
  <tableStyles count="2">
    <tableStyle name="Service Provider List-style" pivot="0" count="3" xr9:uid="{00000000-0011-0000-FFFF-FFFF00000000}">
      <tableStyleElement type="headerRow" dxfId="6"/>
      <tableStyleElement type="firstRowStripe" dxfId="5"/>
      <tableStyleElement type="secondRowStripe" dxfId="4"/>
    </tableStyle>
    <tableStyle name="Marketplace Vendor List-style" pivot="0" count="3" xr9:uid="{00000000-0011-0000-FFFF-FFFF01000000}">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V885">
  <tableColumns count="22">
    <tableColumn id="1" xr3:uid="{00000000-0010-0000-0000-000001000000}" name="Company Name"/>
    <tableColumn id="2" xr3:uid="{00000000-0010-0000-0000-000002000000}" name="Display Name"/>
    <tableColumn id="3" xr3:uid="{00000000-0010-0000-0000-000003000000}" name="Type"/>
    <tableColumn id="4" xr3:uid="{00000000-0010-0000-0000-000004000000}" name="Service Delivery Method"/>
    <tableColumn id="5" xr3:uid="{00000000-0010-0000-0000-000005000000}" name="Classes Offered"/>
    <tableColumn id="6" xr3:uid="{00000000-0010-0000-0000-000006000000}" name="Services Offered"/>
    <tableColumn id="7" xr3:uid="{00000000-0010-0000-0000-000007000000}" name="Grades"/>
    <tableColumn id="8" xr3:uid="{00000000-0010-0000-0000-000008000000}" name="Subject"/>
    <tableColumn id="9" xr3:uid="{00000000-0010-0000-0000-000009000000}" name="Tutor Rate Type"/>
    <tableColumn id="10" xr3:uid="{00000000-0010-0000-0000-00000A000000}" name="Tutoring Rates Range"/>
    <tableColumn id="11" xr3:uid="{00000000-0010-0000-0000-00000B000000}" name="Address"/>
    <tableColumn id="12" xr3:uid="{00000000-0010-0000-0000-00000C000000}" name="City"/>
    <tableColumn id="13" xr3:uid="{00000000-0010-0000-0000-00000D000000}" name="State"/>
    <tableColumn id="14" xr3:uid="{00000000-0010-0000-0000-00000E000000}" name="Zip"/>
    <tableColumn id="15" xr3:uid="{00000000-0010-0000-0000-00000F000000}" name="Website"/>
    <tableColumn id="16" xr3:uid="{00000000-0010-0000-0000-000010000000}" name="Phone Number"/>
    <tableColumn id="17" xr3:uid="{00000000-0010-0000-0000-000011000000}" name="Ready to Receive Payments"/>
    <tableColumn id="18" xr3:uid="{00000000-0010-0000-0000-000012000000}" name="Email"/>
    <tableColumn id="19" xr3:uid="{00000000-0010-0000-0000-000013000000}" name="Services Description"/>
    <tableColumn id="20" xr3:uid="{00000000-0010-0000-0000-000014000000}" name="Business Address Location"/>
    <tableColumn id="21" xr3:uid="{00000000-0010-0000-0000-000015000000}" name="In-Person Service Address"/>
    <tableColumn id="22" xr3:uid="{00000000-0010-0000-0000-000016000000}" name="In-Person Service Location"/>
  </tableColumns>
  <tableStyleInfo name="Service Provider List-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1:B16">
  <tableColumns count="2">
    <tableColumn id="1" xr3:uid="{00000000-0010-0000-0100-000001000000}" name="Vendor Name"/>
    <tableColumn id="2" xr3:uid="{00000000-0010-0000-0100-000002000000}" name="Vendor Description"/>
  </tableColumns>
  <tableStyleInfo name="Marketplace Vendor List-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1008"/>
  <sheetViews>
    <sheetView tabSelected="1" workbookViewId="0">
      <selection activeCell="D17" sqref="D17"/>
    </sheetView>
  </sheetViews>
  <sheetFormatPr baseColWidth="10" defaultColWidth="12.6640625" defaultRowHeight="15" customHeight="1" x14ac:dyDescent="0.2"/>
  <cols>
    <col min="1" max="2" width="37" customWidth="1"/>
    <col min="3" max="3" width="66.1640625" customWidth="1"/>
    <col min="4" max="4" width="23.33203125" customWidth="1"/>
    <col min="5" max="5" width="16.33203125" customWidth="1"/>
    <col min="6" max="6" width="17" customWidth="1"/>
    <col min="7" max="7" width="11.5" customWidth="1"/>
    <col min="8" max="8" width="22.5" customWidth="1"/>
    <col min="9" max="9" width="17.33203125" customWidth="1"/>
    <col min="10" max="10" width="19.83203125" customWidth="1"/>
    <col min="11" max="11" width="20.6640625" customWidth="1"/>
    <col min="12" max="12" width="16.6640625" customWidth="1"/>
    <col min="13" max="13" width="11.6640625" customWidth="1"/>
    <col min="14" max="14" width="8.1640625" customWidth="1"/>
    <col min="15" max="15" width="55.83203125" customWidth="1"/>
    <col min="16" max="16" width="17.6640625" customWidth="1"/>
    <col min="17" max="17" width="28.33203125" customWidth="1"/>
    <col min="18" max="18" width="43" customWidth="1"/>
    <col min="19" max="19" width="20.5" customWidth="1"/>
    <col min="20" max="20" width="25.5" customWidth="1"/>
    <col min="21" max="21" width="24.83203125" customWidth="1"/>
    <col min="22" max="22" width="25.5" customWidth="1"/>
    <col min="23" max="23" width="9.6640625" customWidth="1"/>
    <col min="24" max="24" width="39.1640625" customWidth="1"/>
    <col min="25" max="25" width="11" customWidth="1"/>
    <col min="26" max="26" width="18.33203125" customWidth="1"/>
    <col min="27" max="27" width="8.6640625" customWidth="1"/>
  </cols>
  <sheetData>
    <row r="1" spans="1:26" ht="14.25" customHeight="1" x14ac:dyDescent="0.2">
      <c r="A1" s="1" t="s">
        <v>0</v>
      </c>
      <c r="B1" s="1" t="s">
        <v>1</v>
      </c>
      <c r="C1" s="1" t="s">
        <v>2</v>
      </c>
      <c r="D1" s="1" t="s">
        <v>3</v>
      </c>
      <c r="E1" s="1" t="s">
        <v>4</v>
      </c>
      <c r="F1" s="1" t="s">
        <v>5</v>
      </c>
      <c r="G1" s="2" t="s">
        <v>6</v>
      </c>
      <c r="H1" s="1" t="s">
        <v>7</v>
      </c>
      <c r="I1" s="1" t="s">
        <v>8</v>
      </c>
      <c r="J1" s="1" t="s">
        <v>9</v>
      </c>
      <c r="K1" s="1" t="s">
        <v>10</v>
      </c>
      <c r="L1" s="1" t="s">
        <v>11</v>
      </c>
      <c r="M1" s="1" t="s">
        <v>12</v>
      </c>
      <c r="N1" s="3" t="s">
        <v>13</v>
      </c>
      <c r="O1" s="3" t="s">
        <v>14</v>
      </c>
      <c r="P1" s="3" t="s">
        <v>15</v>
      </c>
      <c r="Q1" s="3" t="s">
        <v>16</v>
      </c>
      <c r="R1" s="1" t="s">
        <v>17</v>
      </c>
      <c r="S1" s="1" t="s">
        <v>18</v>
      </c>
      <c r="T1" s="1" t="s">
        <v>19</v>
      </c>
      <c r="U1" s="1" t="s">
        <v>20</v>
      </c>
      <c r="V1" s="1" t="s">
        <v>21</v>
      </c>
      <c r="X1" s="4" t="s">
        <v>22</v>
      </c>
      <c r="Y1" s="5" t="s">
        <v>23</v>
      </c>
      <c r="Z1" s="5" t="s">
        <v>24</v>
      </c>
    </row>
    <row r="2" spans="1:26" ht="30" customHeight="1" x14ac:dyDescent="0.2">
      <c r="A2" s="6" t="s">
        <v>25</v>
      </c>
      <c r="B2" s="6" t="s">
        <v>26</v>
      </c>
      <c r="C2" s="6" t="s">
        <v>27</v>
      </c>
      <c r="D2" s="6"/>
      <c r="E2" s="6"/>
      <c r="F2" s="6"/>
      <c r="G2" s="6"/>
      <c r="H2" s="6"/>
      <c r="I2" s="6"/>
      <c r="J2" s="6"/>
      <c r="K2" s="6" t="s">
        <v>28</v>
      </c>
      <c r="L2" s="6" t="s">
        <v>29</v>
      </c>
      <c r="M2" s="6" t="s">
        <v>30</v>
      </c>
      <c r="N2" s="6">
        <v>56301</v>
      </c>
      <c r="O2" s="6" t="s">
        <v>31</v>
      </c>
      <c r="P2" s="6" t="s">
        <v>32</v>
      </c>
      <c r="Q2" s="6" t="s">
        <v>33</v>
      </c>
      <c r="R2" s="7" t="s">
        <v>34</v>
      </c>
      <c r="S2" s="7" t="s">
        <v>35</v>
      </c>
      <c r="T2" s="7"/>
      <c r="U2" s="7"/>
      <c r="V2" s="7"/>
      <c r="X2" s="8" t="s">
        <v>36</v>
      </c>
      <c r="Y2" s="9">
        <f>COUNTIF(C:C,"Textbooks, Curriculum or Educational Items (vendors who sell only these items)")</f>
        <v>166</v>
      </c>
      <c r="Z2" s="9">
        <f>COUNTIFS(C:C,"Textbooks, Curriculum or Educational Items (vendors who sell only these items)",Q:Q,"Yes")</f>
        <v>138</v>
      </c>
    </row>
    <row r="3" spans="1:26" ht="30" customHeight="1" x14ac:dyDescent="0.2">
      <c r="A3" s="6" t="s">
        <v>37</v>
      </c>
      <c r="B3" s="6" t="s">
        <v>38</v>
      </c>
      <c r="C3" s="6" t="s">
        <v>39</v>
      </c>
      <c r="D3" s="6" t="s">
        <v>40</v>
      </c>
      <c r="E3" s="6"/>
      <c r="F3" s="6"/>
      <c r="G3" s="6"/>
      <c r="H3" s="6"/>
      <c r="I3" s="6"/>
      <c r="J3" s="6"/>
      <c r="K3" s="6" t="s">
        <v>41</v>
      </c>
      <c r="L3" s="6" t="s">
        <v>42</v>
      </c>
      <c r="M3" s="6" t="s">
        <v>43</v>
      </c>
      <c r="N3" s="6">
        <v>30736</v>
      </c>
      <c r="O3" s="6" t="s">
        <v>44</v>
      </c>
      <c r="P3" s="6" t="s">
        <v>45</v>
      </c>
      <c r="Q3" s="6" t="s">
        <v>33</v>
      </c>
      <c r="R3" s="10" t="s">
        <v>46</v>
      </c>
      <c r="S3" s="10"/>
      <c r="T3" s="10"/>
      <c r="U3" s="10"/>
      <c r="V3" s="10"/>
      <c r="X3" s="11" t="s">
        <v>47</v>
      </c>
      <c r="Y3" s="12">
        <f>COUNTIF(C:C,"Educational Therapies or Services for Students with Disabilities (vendors who provide Speech, Physical, Occupational Therapies, Vision Therapy and ABA Therapy. No other therapies are approved at this time. Valid license required.)")</f>
        <v>39</v>
      </c>
      <c r="Z3" s="12">
        <f>COUNTIFS(C:C,"Educational Therapies or Services for Students with Disabilities (vendors who provide Speech, Physical, Occupational Therapies, Vision Therapy and ABA Therapy. No other therapies are approved at this time. Valid license required.)",Q:Q,"Yes")</f>
        <v>24</v>
      </c>
    </row>
    <row r="4" spans="1:26" ht="30" customHeight="1" x14ac:dyDescent="0.2">
      <c r="A4" s="6" t="s">
        <v>48</v>
      </c>
      <c r="B4" s="6" t="s">
        <v>48</v>
      </c>
      <c r="C4" s="13" t="s">
        <v>49</v>
      </c>
      <c r="D4" s="6"/>
      <c r="E4" s="6"/>
      <c r="F4" s="6"/>
      <c r="G4" s="6" t="s">
        <v>50</v>
      </c>
      <c r="H4" s="6" t="s">
        <v>51</v>
      </c>
      <c r="I4" s="6" t="s">
        <v>52</v>
      </c>
      <c r="J4" s="6">
        <v>95</v>
      </c>
      <c r="K4" s="6" t="s">
        <v>53</v>
      </c>
      <c r="L4" s="6" t="s">
        <v>54</v>
      </c>
      <c r="M4" s="6" t="s">
        <v>55</v>
      </c>
      <c r="N4" s="6">
        <v>92780</v>
      </c>
      <c r="O4" s="6" t="s">
        <v>56</v>
      </c>
      <c r="P4" s="6" t="s">
        <v>57</v>
      </c>
      <c r="Q4" s="6" t="s">
        <v>33</v>
      </c>
      <c r="R4" s="7" t="s">
        <v>58</v>
      </c>
      <c r="S4" s="7"/>
      <c r="T4" s="7"/>
      <c r="U4" s="7"/>
      <c r="V4" s="7"/>
      <c r="X4" s="8" t="s">
        <v>59</v>
      </c>
      <c r="Y4" s="9">
        <f>COUNTIF(C:C,"Tutoring (in-person or online, Bachelor's Degree required)")</f>
        <v>257</v>
      </c>
      <c r="Z4" s="9">
        <f>COUNTIFS(C:C,"Tutoring (in-person or online, Bachelor's Degree required)",Q:Q,"Yes")</f>
        <v>221</v>
      </c>
    </row>
    <row r="5" spans="1:26" ht="30" customHeight="1" x14ac:dyDescent="0.2">
      <c r="A5" s="6" t="s">
        <v>60</v>
      </c>
      <c r="B5" s="6" t="s">
        <v>61</v>
      </c>
      <c r="C5" s="6" t="s">
        <v>27</v>
      </c>
      <c r="D5" s="6"/>
      <c r="E5" s="6"/>
      <c r="F5" s="6"/>
      <c r="G5" s="6"/>
      <c r="H5" s="6"/>
      <c r="I5" s="6"/>
      <c r="J5" s="6"/>
      <c r="K5" s="6" t="s">
        <v>62</v>
      </c>
      <c r="L5" s="6" t="s">
        <v>63</v>
      </c>
      <c r="M5" s="6" t="s">
        <v>64</v>
      </c>
      <c r="N5" s="6">
        <v>27613</v>
      </c>
      <c r="O5" s="6" t="s">
        <v>31</v>
      </c>
      <c r="P5" s="6" t="s">
        <v>65</v>
      </c>
      <c r="Q5" s="6" t="s">
        <v>33</v>
      </c>
      <c r="R5" s="7" t="s">
        <v>66</v>
      </c>
      <c r="S5" s="7" t="s">
        <v>67</v>
      </c>
      <c r="T5" s="7"/>
      <c r="U5" s="7"/>
      <c r="V5" s="7"/>
      <c r="X5" s="11" t="s">
        <v>68</v>
      </c>
      <c r="Y5" s="12">
        <f t="shared" ref="Y5:Y7" si="0">COUNTIF(C:C,X5)</f>
        <v>31</v>
      </c>
      <c r="Z5" s="12">
        <f t="shared" ref="Z5:Z7" si="1">COUNTIFS(C:C,X5,Q:Q,"Yes")</f>
        <v>19</v>
      </c>
    </row>
    <row r="6" spans="1:26" ht="30" customHeight="1" x14ac:dyDescent="0.2">
      <c r="A6" s="6" t="s">
        <v>69</v>
      </c>
      <c r="B6" s="6" t="s">
        <v>69</v>
      </c>
      <c r="C6" s="6" t="s">
        <v>27</v>
      </c>
      <c r="D6" s="6"/>
      <c r="E6" s="6"/>
      <c r="F6" s="6"/>
      <c r="G6" s="6"/>
      <c r="H6" s="6"/>
      <c r="I6" s="6"/>
      <c r="J6" s="6"/>
      <c r="K6" s="6" t="s">
        <v>70</v>
      </c>
      <c r="L6" s="6" t="s">
        <v>71</v>
      </c>
      <c r="M6" s="6" t="s">
        <v>72</v>
      </c>
      <c r="N6" s="6">
        <v>29063</v>
      </c>
      <c r="O6" s="6" t="s">
        <v>73</v>
      </c>
      <c r="P6" s="6" t="s">
        <v>74</v>
      </c>
      <c r="Q6" s="6" t="s">
        <v>33</v>
      </c>
      <c r="R6" s="7" t="s">
        <v>75</v>
      </c>
      <c r="S6" s="7"/>
      <c r="T6" s="7"/>
      <c r="U6" s="7"/>
      <c r="V6" s="7"/>
      <c r="X6" s="8" t="s">
        <v>39</v>
      </c>
      <c r="Y6" s="9">
        <f t="shared" si="0"/>
        <v>72</v>
      </c>
      <c r="Z6" s="9">
        <f t="shared" si="1"/>
        <v>57</v>
      </c>
    </row>
    <row r="7" spans="1:26" ht="30" customHeight="1" x14ac:dyDescent="0.2">
      <c r="A7" s="6" t="s">
        <v>76</v>
      </c>
      <c r="B7" s="6" t="s">
        <v>77</v>
      </c>
      <c r="C7" s="6" t="s">
        <v>27</v>
      </c>
      <c r="D7" s="6"/>
      <c r="E7" s="6"/>
      <c r="F7" s="6"/>
      <c r="G7" s="6"/>
      <c r="H7" s="6"/>
      <c r="I7" s="6"/>
      <c r="J7" s="6"/>
      <c r="K7" s="6" t="s">
        <v>78</v>
      </c>
      <c r="L7" s="6" t="s">
        <v>79</v>
      </c>
      <c r="M7" s="6" t="s">
        <v>80</v>
      </c>
      <c r="N7" s="6">
        <v>34474</v>
      </c>
      <c r="O7" s="6" t="s">
        <v>31</v>
      </c>
      <c r="P7" s="6" t="s">
        <v>81</v>
      </c>
      <c r="Q7" s="6" t="s">
        <v>33</v>
      </c>
      <c r="R7" s="7" t="s">
        <v>82</v>
      </c>
      <c r="S7" s="7" t="s">
        <v>83</v>
      </c>
      <c r="T7" s="7"/>
      <c r="U7" s="7"/>
      <c r="V7" s="7"/>
      <c r="X7" s="7" t="s">
        <v>84</v>
      </c>
      <c r="Y7" s="12">
        <f t="shared" si="0"/>
        <v>8</v>
      </c>
      <c r="Z7" s="12">
        <f t="shared" si="1"/>
        <v>6</v>
      </c>
    </row>
    <row r="8" spans="1:26" ht="30" customHeight="1" x14ac:dyDescent="0.2">
      <c r="A8" s="6" t="s">
        <v>85</v>
      </c>
      <c r="B8" s="6" t="s">
        <v>85</v>
      </c>
      <c r="C8" s="6" t="s">
        <v>27</v>
      </c>
      <c r="D8" s="6"/>
      <c r="E8" s="6"/>
      <c r="F8" s="6"/>
      <c r="G8" s="6"/>
      <c r="H8" s="6"/>
      <c r="I8" s="6"/>
      <c r="J8" s="6"/>
      <c r="K8" s="6" t="s">
        <v>86</v>
      </c>
      <c r="L8" s="6" t="s">
        <v>87</v>
      </c>
      <c r="M8" s="6" t="s">
        <v>88</v>
      </c>
      <c r="N8" s="6">
        <v>72761</v>
      </c>
      <c r="O8" s="6" t="s">
        <v>89</v>
      </c>
      <c r="P8" s="6" t="s">
        <v>90</v>
      </c>
      <c r="Q8" s="6" t="s">
        <v>91</v>
      </c>
      <c r="R8" s="7" t="s">
        <v>92</v>
      </c>
      <c r="S8" s="7"/>
      <c r="T8" s="7"/>
      <c r="U8" s="7"/>
      <c r="V8" s="7"/>
      <c r="X8" s="8" t="s">
        <v>93</v>
      </c>
      <c r="Y8" s="9">
        <f>COUNTIF(C:C,"Student Exams, Certifications or Assessments (vendors who provide these examinations)")</f>
        <v>4</v>
      </c>
      <c r="Z8" s="9">
        <f>COUNTIFS(C:C,"Student Exams, Certifications or Assessments (vendors who provide these examinations)",Q:Q, "yes")</f>
        <v>4</v>
      </c>
    </row>
    <row r="9" spans="1:26" ht="30" customHeight="1" x14ac:dyDescent="0.2">
      <c r="A9" s="6" t="s">
        <v>94</v>
      </c>
      <c r="B9" s="6" t="s">
        <v>94</v>
      </c>
      <c r="C9" s="13" t="s">
        <v>49</v>
      </c>
      <c r="D9" s="6"/>
      <c r="E9" s="6"/>
      <c r="F9" s="6"/>
      <c r="G9" s="6" t="s">
        <v>95</v>
      </c>
      <c r="H9" s="6" t="s">
        <v>96</v>
      </c>
      <c r="I9" s="6" t="s">
        <v>52</v>
      </c>
      <c r="J9" s="6" t="s">
        <v>97</v>
      </c>
      <c r="K9" s="6" t="s">
        <v>98</v>
      </c>
      <c r="L9" s="6" t="s">
        <v>99</v>
      </c>
      <c r="M9" s="6" t="s">
        <v>80</v>
      </c>
      <c r="N9" s="6">
        <v>33301</v>
      </c>
      <c r="O9" s="6" t="s">
        <v>100</v>
      </c>
      <c r="P9" s="6" t="s">
        <v>101</v>
      </c>
      <c r="Q9" s="6" t="s">
        <v>33</v>
      </c>
      <c r="R9" s="7" t="s">
        <v>102</v>
      </c>
      <c r="S9" s="7"/>
      <c r="T9" s="7"/>
      <c r="U9" s="7"/>
      <c r="V9" s="7"/>
      <c r="X9" s="11" t="s">
        <v>103</v>
      </c>
      <c r="Y9" s="12">
        <f>COUNTIF(C:C,"Computer Hardware or Technological Devices (vendors who sell only these items. If you provide these items as part of a private school OR tutoring service do not select this category.)")</f>
        <v>2</v>
      </c>
      <c r="Z9" s="12">
        <f>COUNTIFS(C:C,"Computer Hardware or Technological Devices (vendors who sell only these items. If you provide these items as part of a private school OR tutoring service do not select this category.)",Q:Q,"Yes")</f>
        <v>1</v>
      </c>
    </row>
    <row r="10" spans="1:26" ht="30" customHeight="1" x14ac:dyDescent="0.2">
      <c r="A10" s="6" t="s">
        <v>104</v>
      </c>
      <c r="B10" s="6" t="s">
        <v>104</v>
      </c>
      <c r="C10" s="6" t="s">
        <v>105</v>
      </c>
      <c r="D10" s="6"/>
      <c r="E10" s="6"/>
      <c r="F10" s="6"/>
      <c r="G10" s="6" t="s">
        <v>95</v>
      </c>
      <c r="H10" s="6"/>
      <c r="I10" s="6"/>
      <c r="J10" s="6"/>
      <c r="K10" s="6" t="s">
        <v>106</v>
      </c>
      <c r="L10" s="6" t="s">
        <v>107</v>
      </c>
      <c r="M10" s="6" t="s">
        <v>72</v>
      </c>
      <c r="N10" s="6">
        <v>29620</v>
      </c>
      <c r="O10" s="6" t="s">
        <v>108</v>
      </c>
      <c r="P10" s="6" t="s">
        <v>109</v>
      </c>
      <c r="Q10" s="6" t="s">
        <v>91</v>
      </c>
      <c r="R10" s="7" t="s">
        <v>110</v>
      </c>
      <c r="S10" s="7"/>
      <c r="T10" s="7"/>
      <c r="U10" s="7"/>
      <c r="V10" s="7"/>
      <c r="X10" s="8" t="s">
        <v>111</v>
      </c>
      <c r="Y10" s="9">
        <f t="shared" ref="Y10:Y12" si="2">COUNTIF(C:C,X10)</f>
        <v>10</v>
      </c>
      <c r="Z10" s="9">
        <f t="shared" ref="Z10:Z12" si="3">COUNTIFS(C:C,X10,Q:Q,"Yes")</f>
        <v>5</v>
      </c>
    </row>
    <row r="11" spans="1:26" ht="30" customHeight="1" x14ac:dyDescent="0.2">
      <c r="A11" s="6" t="s">
        <v>112</v>
      </c>
      <c r="B11" s="6" t="s">
        <v>112</v>
      </c>
      <c r="C11" s="6" t="s">
        <v>105</v>
      </c>
      <c r="D11" s="6"/>
      <c r="E11" s="6"/>
      <c r="F11" s="6"/>
      <c r="G11" s="6" t="s">
        <v>113</v>
      </c>
      <c r="H11" s="6"/>
      <c r="I11" s="6"/>
      <c r="J11" s="6"/>
      <c r="K11" s="6" t="s">
        <v>114</v>
      </c>
      <c r="L11" s="6" t="s">
        <v>115</v>
      </c>
      <c r="M11" s="6" t="s">
        <v>72</v>
      </c>
      <c r="N11" s="6">
        <v>29681</v>
      </c>
      <c r="O11" s="14" t="s">
        <v>116</v>
      </c>
      <c r="P11" s="6" t="s">
        <v>117</v>
      </c>
      <c r="Q11" s="6" t="s">
        <v>33</v>
      </c>
      <c r="R11" s="7" t="s">
        <v>118</v>
      </c>
      <c r="S11" s="7"/>
      <c r="T11" s="7"/>
      <c r="U11" s="7"/>
      <c r="V11" s="7"/>
      <c r="X11" s="11" t="s">
        <v>119</v>
      </c>
      <c r="Y11" s="12">
        <f t="shared" si="2"/>
        <v>1</v>
      </c>
      <c r="Z11" s="12">
        <f t="shared" si="3"/>
        <v>0</v>
      </c>
    </row>
    <row r="12" spans="1:26" ht="30" customHeight="1" x14ac:dyDescent="0.2">
      <c r="A12" s="6" t="s">
        <v>120</v>
      </c>
      <c r="B12" s="6" t="s">
        <v>120</v>
      </c>
      <c r="C12" s="6" t="s">
        <v>49</v>
      </c>
      <c r="D12" s="6"/>
      <c r="E12" s="6"/>
      <c r="F12" s="6"/>
      <c r="G12" s="6" t="s">
        <v>95</v>
      </c>
      <c r="H12" s="6" t="s">
        <v>96</v>
      </c>
      <c r="I12" s="6" t="s">
        <v>52</v>
      </c>
      <c r="J12" s="6" t="s">
        <v>121</v>
      </c>
      <c r="K12" s="6" t="s">
        <v>122</v>
      </c>
      <c r="L12" s="6" t="s">
        <v>123</v>
      </c>
      <c r="M12" s="6" t="s">
        <v>72</v>
      </c>
      <c r="N12" s="6">
        <v>29116</v>
      </c>
      <c r="O12" s="6" t="s">
        <v>124</v>
      </c>
      <c r="P12" s="6" t="s">
        <v>125</v>
      </c>
      <c r="Q12" s="6" t="s">
        <v>33</v>
      </c>
      <c r="R12" s="7" t="s">
        <v>126</v>
      </c>
      <c r="S12" s="7"/>
      <c r="T12" s="7"/>
      <c r="U12" s="7"/>
      <c r="V12" s="7"/>
      <c r="X12" s="8" t="s">
        <v>127</v>
      </c>
      <c r="Y12" s="9">
        <f t="shared" si="2"/>
        <v>2</v>
      </c>
      <c r="Z12" s="9">
        <f t="shared" si="3"/>
        <v>2</v>
      </c>
    </row>
    <row r="13" spans="1:26" ht="30" customHeight="1" x14ac:dyDescent="0.2">
      <c r="A13" s="6" t="s">
        <v>128</v>
      </c>
      <c r="B13" s="6" t="s">
        <v>128</v>
      </c>
      <c r="C13" s="6" t="s">
        <v>129</v>
      </c>
      <c r="D13" s="6"/>
      <c r="E13" s="6"/>
      <c r="F13" s="6"/>
      <c r="G13" s="6" t="s">
        <v>130</v>
      </c>
      <c r="H13" s="6"/>
      <c r="I13" s="6"/>
      <c r="J13" s="6"/>
      <c r="K13" s="6" t="s">
        <v>131</v>
      </c>
      <c r="L13" s="6" t="s">
        <v>132</v>
      </c>
      <c r="M13" s="6" t="s">
        <v>72</v>
      </c>
      <c r="N13" s="6">
        <v>29036</v>
      </c>
      <c r="O13" s="6" t="s">
        <v>133</v>
      </c>
      <c r="P13" s="6" t="s">
        <v>134</v>
      </c>
      <c r="Q13" s="6" t="s">
        <v>33</v>
      </c>
      <c r="R13" s="7" t="s">
        <v>135</v>
      </c>
      <c r="S13" s="7"/>
      <c r="T13" s="7"/>
      <c r="U13" s="7"/>
      <c r="V13" s="7"/>
      <c r="X13" s="11" t="s">
        <v>136</v>
      </c>
      <c r="Y13" s="12">
        <f>COUNTIF(C:C,"*Independent School*")</f>
        <v>292</v>
      </c>
      <c r="Z13" s="12">
        <f>COUNTIFS(C:C,"*Independent School*",Q:Q,"Yes")</f>
        <v>275</v>
      </c>
    </row>
    <row r="14" spans="1:26" ht="30" customHeight="1" x14ac:dyDescent="0.2">
      <c r="A14" s="6" t="s">
        <v>137</v>
      </c>
      <c r="B14" s="6" t="s">
        <v>138</v>
      </c>
      <c r="C14" s="6" t="s">
        <v>49</v>
      </c>
      <c r="D14" s="6"/>
      <c r="E14" s="6"/>
      <c r="F14" s="6"/>
      <c r="G14" s="6" t="s">
        <v>113</v>
      </c>
      <c r="H14" s="6" t="s">
        <v>96</v>
      </c>
      <c r="I14" s="6" t="s">
        <v>139</v>
      </c>
      <c r="J14" s="6" t="s">
        <v>140</v>
      </c>
      <c r="K14" s="6" t="s">
        <v>141</v>
      </c>
      <c r="L14" s="6" t="s">
        <v>142</v>
      </c>
      <c r="M14" s="6" t="s">
        <v>72</v>
      </c>
      <c r="N14" s="6">
        <v>29556</v>
      </c>
      <c r="O14" s="6" t="s">
        <v>31</v>
      </c>
      <c r="P14" s="6" t="s">
        <v>143</v>
      </c>
      <c r="Q14" s="6" t="s">
        <v>33</v>
      </c>
      <c r="R14" s="7" t="s">
        <v>144</v>
      </c>
      <c r="S14" s="7"/>
      <c r="T14" s="7"/>
      <c r="U14" s="7"/>
      <c r="V14" s="7"/>
      <c r="X14" s="15" t="s">
        <v>145</v>
      </c>
      <c r="Y14" s="5">
        <f>SUM(Y2:Y13)</f>
        <v>884</v>
      </c>
      <c r="Z14" s="5">
        <f>COUNTIF(Q:Q,"Yes")</f>
        <v>752</v>
      </c>
    </row>
    <row r="15" spans="1:26" ht="30" customHeight="1" x14ac:dyDescent="0.2">
      <c r="A15" s="6" t="s">
        <v>146</v>
      </c>
      <c r="B15" s="6" t="s">
        <v>146</v>
      </c>
      <c r="C15" s="6" t="s">
        <v>129</v>
      </c>
      <c r="D15" s="6"/>
      <c r="E15" s="6"/>
      <c r="F15" s="6"/>
      <c r="G15" s="6" t="s">
        <v>113</v>
      </c>
      <c r="H15" s="6"/>
      <c r="I15" s="6"/>
      <c r="J15" s="6"/>
      <c r="K15" s="6" t="s">
        <v>147</v>
      </c>
      <c r="L15" s="6" t="s">
        <v>148</v>
      </c>
      <c r="M15" s="6" t="s">
        <v>72</v>
      </c>
      <c r="N15" s="6">
        <v>29611</v>
      </c>
      <c r="O15" s="6" t="s">
        <v>149</v>
      </c>
      <c r="P15" s="6" t="s">
        <v>150</v>
      </c>
      <c r="Q15" s="6" t="s">
        <v>33</v>
      </c>
      <c r="R15" s="7" t="s">
        <v>151</v>
      </c>
      <c r="S15" s="7"/>
      <c r="T15" s="7"/>
      <c r="U15" s="7"/>
      <c r="V15" s="7"/>
    </row>
    <row r="16" spans="1:26" ht="30" customHeight="1" x14ac:dyDescent="0.2">
      <c r="A16" s="6" t="s">
        <v>152</v>
      </c>
      <c r="B16" s="6" t="s">
        <v>153</v>
      </c>
      <c r="C16" s="13" t="s">
        <v>105</v>
      </c>
      <c r="D16" s="6"/>
      <c r="E16" s="6"/>
      <c r="F16" s="6"/>
      <c r="G16" s="6" t="s">
        <v>113</v>
      </c>
      <c r="H16" s="6"/>
      <c r="I16" s="6"/>
      <c r="J16" s="6"/>
      <c r="K16" s="6" t="s">
        <v>154</v>
      </c>
      <c r="L16" s="6" t="s">
        <v>155</v>
      </c>
      <c r="M16" s="6" t="s">
        <v>72</v>
      </c>
      <c r="N16" s="6">
        <v>29414</v>
      </c>
      <c r="O16" s="6" t="s">
        <v>31</v>
      </c>
      <c r="P16" s="6" t="s">
        <v>156</v>
      </c>
      <c r="Q16" s="6" t="s">
        <v>91</v>
      </c>
      <c r="R16" s="7" t="s">
        <v>157</v>
      </c>
      <c r="S16" s="7"/>
      <c r="T16" s="7"/>
      <c r="U16" s="7"/>
      <c r="V16" s="7"/>
    </row>
    <row r="17" spans="1:22" ht="30" customHeight="1" x14ac:dyDescent="0.2">
      <c r="A17" s="6" t="s">
        <v>158</v>
      </c>
      <c r="B17" s="6" t="s">
        <v>158</v>
      </c>
      <c r="C17" s="6" t="s">
        <v>129</v>
      </c>
      <c r="D17" s="6"/>
      <c r="E17" s="6"/>
      <c r="F17" s="6"/>
      <c r="G17" s="6" t="s">
        <v>159</v>
      </c>
      <c r="H17" s="6"/>
      <c r="I17" s="6"/>
      <c r="J17" s="6"/>
      <c r="K17" s="6" t="s">
        <v>160</v>
      </c>
      <c r="L17" s="6" t="s">
        <v>161</v>
      </c>
      <c r="M17" s="6" t="s">
        <v>72</v>
      </c>
      <c r="N17" s="6">
        <v>29405</v>
      </c>
      <c r="O17" s="6" t="s">
        <v>162</v>
      </c>
      <c r="P17" s="6" t="s">
        <v>163</v>
      </c>
      <c r="Q17" s="6" t="s">
        <v>91</v>
      </c>
      <c r="R17" s="7" t="s">
        <v>164</v>
      </c>
      <c r="S17" s="7"/>
      <c r="T17" s="7"/>
      <c r="U17" s="7"/>
      <c r="V17" s="7"/>
    </row>
    <row r="18" spans="1:22" ht="30" customHeight="1" x14ac:dyDescent="0.2">
      <c r="A18" s="6" t="s">
        <v>165</v>
      </c>
      <c r="B18" s="6" t="s">
        <v>165</v>
      </c>
      <c r="C18" s="13" t="s">
        <v>49</v>
      </c>
      <c r="D18" s="6"/>
      <c r="E18" s="6"/>
      <c r="F18" s="6"/>
      <c r="G18" s="6" t="s">
        <v>166</v>
      </c>
      <c r="H18" s="6" t="s">
        <v>167</v>
      </c>
      <c r="I18" s="6" t="s">
        <v>139</v>
      </c>
      <c r="J18" s="6" t="s">
        <v>168</v>
      </c>
      <c r="K18" s="6" t="s">
        <v>169</v>
      </c>
      <c r="L18" s="6" t="s">
        <v>170</v>
      </c>
      <c r="M18" s="6" t="s">
        <v>171</v>
      </c>
      <c r="N18" s="6">
        <v>77494</v>
      </c>
      <c r="O18" s="6" t="s">
        <v>172</v>
      </c>
      <c r="P18" s="6" t="s">
        <v>173</v>
      </c>
      <c r="Q18" s="6" t="s">
        <v>33</v>
      </c>
      <c r="R18" s="7" t="s">
        <v>174</v>
      </c>
      <c r="S18" s="7"/>
      <c r="T18" s="7"/>
      <c r="U18" s="7"/>
      <c r="V18" s="7"/>
    </row>
    <row r="19" spans="1:22" ht="30" customHeight="1" x14ac:dyDescent="0.2">
      <c r="A19" s="6" t="s">
        <v>175</v>
      </c>
      <c r="B19" s="6" t="s">
        <v>175</v>
      </c>
      <c r="C19" s="13" t="s">
        <v>105</v>
      </c>
      <c r="D19" s="6"/>
      <c r="E19" s="6"/>
      <c r="F19" s="6"/>
      <c r="G19" s="6" t="s">
        <v>95</v>
      </c>
      <c r="H19" s="6"/>
      <c r="I19" s="6"/>
      <c r="J19" s="6"/>
      <c r="K19" s="6" t="s">
        <v>176</v>
      </c>
      <c r="L19" s="6" t="s">
        <v>177</v>
      </c>
      <c r="M19" s="6" t="s">
        <v>72</v>
      </c>
      <c r="N19" s="6">
        <v>29485</v>
      </c>
      <c r="O19" s="14" t="s">
        <v>178</v>
      </c>
      <c r="P19" s="6" t="s">
        <v>179</v>
      </c>
      <c r="Q19" s="6" t="s">
        <v>33</v>
      </c>
      <c r="R19" s="7" t="s">
        <v>180</v>
      </c>
      <c r="S19" s="7"/>
      <c r="T19" s="7"/>
      <c r="U19" s="7"/>
      <c r="V19" s="7"/>
    </row>
    <row r="20" spans="1:22" ht="30" customHeight="1" x14ac:dyDescent="0.2">
      <c r="A20" s="6" t="s">
        <v>181</v>
      </c>
      <c r="B20" s="6" t="s">
        <v>181</v>
      </c>
      <c r="C20" s="6" t="s">
        <v>49</v>
      </c>
      <c r="D20" s="6"/>
      <c r="E20" s="6"/>
      <c r="F20" s="6"/>
      <c r="G20" s="6" t="s">
        <v>182</v>
      </c>
      <c r="H20" s="6" t="s">
        <v>96</v>
      </c>
      <c r="I20" s="6" t="s">
        <v>139</v>
      </c>
      <c r="J20" s="6" t="s">
        <v>183</v>
      </c>
      <c r="K20" s="6" t="s">
        <v>184</v>
      </c>
      <c r="L20" s="6" t="s">
        <v>115</v>
      </c>
      <c r="M20" s="6" t="s">
        <v>72</v>
      </c>
      <c r="N20" s="6">
        <v>29681</v>
      </c>
      <c r="O20" s="27" t="s">
        <v>185</v>
      </c>
      <c r="P20" s="6" t="s">
        <v>186</v>
      </c>
      <c r="Q20" s="6" t="s">
        <v>33</v>
      </c>
      <c r="R20" s="7" t="s">
        <v>187</v>
      </c>
      <c r="S20" s="7"/>
      <c r="T20" s="7"/>
      <c r="U20" s="7"/>
      <c r="V20" s="7"/>
    </row>
    <row r="21" spans="1:22" ht="30" customHeight="1" x14ac:dyDescent="0.2">
      <c r="A21" s="6" t="s">
        <v>188</v>
      </c>
      <c r="B21" s="6" t="s">
        <v>189</v>
      </c>
      <c r="C21" s="6" t="s">
        <v>27</v>
      </c>
      <c r="D21" s="6"/>
      <c r="E21" s="6"/>
      <c r="F21" s="6"/>
      <c r="G21" s="6"/>
      <c r="H21" s="6"/>
      <c r="I21" s="6"/>
      <c r="J21" s="6"/>
      <c r="K21" s="6" t="s">
        <v>190</v>
      </c>
      <c r="L21" s="6" t="s">
        <v>191</v>
      </c>
      <c r="M21" s="6" t="s">
        <v>192</v>
      </c>
      <c r="N21" s="6">
        <v>72653</v>
      </c>
      <c r="O21" s="6" t="s">
        <v>193</v>
      </c>
      <c r="P21" s="6" t="s">
        <v>194</v>
      </c>
      <c r="Q21" s="6" t="s">
        <v>33</v>
      </c>
      <c r="R21" s="7" t="s">
        <v>195</v>
      </c>
      <c r="S21" s="7"/>
      <c r="T21" s="7"/>
      <c r="U21" s="7"/>
      <c r="V21" s="7"/>
    </row>
    <row r="22" spans="1:22" ht="30" customHeight="1" x14ac:dyDescent="0.2">
      <c r="A22" s="6" t="s">
        <v>196</v>
      </c>
      <c r="B22" s="6" t="s">
        <v>196</v>
      </c>
      <c r="C22" s="6" t="s">
        <v>105</v>
      </c>
      <c r="D22" s="6" t="s">
        <v>197</v>
      </c>
      <c r="E22" s="6"/>
      <c r="F22" s="6"/>
      <c r="G22" s="6" t="s">
        <v>113</v>
      </c>
      <c r="H22" s="6"/>
      <c r="I22" s="6"/>
      <c r="J22" s="6"/>
      <c r="K22" s="6" t="s">
        <v>198</v>
      </c>
      <c r="L22" s="6" t="s">
        <v>155</v>
      </c>
      <c r="M22" s="6" t="s">
        <v>72</v>
      </c>
      <c r="N22" s="6">
        <v>29407</v>
      </c>
      <c r="O22" s="6" t="s">
        <v>31</v>
      </c>
      <c r="P22" s="6" t="s">
        <v>199</v>
      </c>
      <c r="Q22" s="6" t="s">
        <v>33</v>
      </c>
      <c r="R22" s="7" t="s">
        <v>200</v>
      </c>
      <c r="S22" s="7" t="s">
        <v>201</v>
      </c>
      <c r="T22" s="7" t="s">
        <v>33</v>
      </c>
      <c r="U22" s="7"/>
      <c r="V22" s="7"/>
    </row>
    <row r="23" spans="1:22" ht="30" customHeight="1" x14ac:dyDescent="0.2">
      <c r="A23" s="6" t="s">
        <v>202</v>
      </c>
      <c r="B23" s="6" t="s">
        <v>203</v>
      </c>
      <c r="C23" s="6" t="s">
        <v>204</v>
      </c>
      <c r="D23" s="6"/>
      <c r="E23" s="6"/>
      <c r="F23" s="6"/>
      <c r="G23" s="6"/>
      <c r="H23" s="6"/>
      <c r="I23" s="6"/>
      <c r="J23" s="16"/>
      <c r="K23" s="6" t="s">
        <v>205</v>
      </c>
      <c r="L23" s="6" t="s">
        <v>206</v>
      </c>
      <c r="M23" s="6" t="s">
        <v>30</v>
      </c>
      <c r="N23" s="6">
        <v>55408</v>
      </c>
      <c r="O23" s="6" t="s">
        <v>31</v>
      </c>
      <c r="P23" s="6" t="s">
        <v>207</v>
      </c>
      <c r="Q23" s="6" t="s">
        <v>33</v>
      </c>
      <c r="R23" s="7" t="s">
        <v>208</v>
      </c>
      <c r="S23" s="7"/>
      <c r="T23" s="7"/>
      <c r="U23" s="7"/>
      <c r="V23" s="7"/>
    </row>
    <row r="24" spans="1:22" ht="30" customHeight="1" x14ac:dyDescent="0.2">
      <c r="A24" s="6" t="s">
        <v>209</v>
      </c>
      <c r="B24" s="6" t="s">
        <v>209</v>
      </c>
      <c r="C24" s="6" t="s">
        <v>105</v>
      </c>
      <c r="D24" s="6"/>
      <c r="E24" s="6"/>
      <c r="F24" s="6"/>
      <c r="G24" s="6" t="s">
        <v>210</v>
      </c>
      <c r="H24" s="6"/>
      <c r="I24" s="6"/>
      <c r="J24" s="6"/>
      <c r="K24" s="6" t="s">
        <v>211</v>
      </c>
      <c r="L24" s="6" t="s">
        <v>212</v>
      </c>
      <c r="M24" s="6" t="s">
        <v>72</v>
      </c>
      <c r="N24" s="6">
        <v>29931</v>
      </c>
      <c r="O24" s="6" t="s">
        <v>213</v>
      </c>
      <c r="P24" s="6" t="s">
        <v>214</v>
      </c>
      <c r="Q24" s="6" t="s">
        <v>33</v>
      </c>
      <c r="R24" s="7" t="s">
        <v>215</v>
      </c>
      <c r="S24" s="7"/>
      <c r="T24" s="7"/>
      <c r="U24" s="7"/>
      <c r="V24" s="7"/>
    </row>
    <row r="25" spans="1:22" ht="30" customHeight="1" x14ac:dyDescent="0.2">
      <c r="A25" s="6" t="s">
        <v>216</v>
      </c>
      <c r="B25" s="6" t="s">
        <v>217</v>
      </c>
      <c r="C25" s="6" t="s">
        <v>27</v>
      </c>
      <c r="D25" s="6"/>
      <c r="E25" s="6"/>
      <c r="F25" s="6"/>
      <c r="G25" s="6"/>
      <c r="H25" s="6"/>
      <c r="I25" s="6"/>
      <c r="J25" s="6"/>
      <c r="K25" s="6" t="s">
        <v>218</v>
      </c>
      <c r="L25" s="6" t="s">
        <v>219</v>
      </c>
      <c r="M25" s="6" t="s">
        <v>55</v>
      </c>
      <c r="N25" s="6">
        <v>91203</v>
      </c>
      <c r="O25" s="6" t="s">
        <v>31</v>
      </c>
      <c r="P25" s="6" t="s">
        <v>220</v>
      </c>
      <c r="Q25" s="6" t="s">
        <v>91</v>
      </c>
      <c r="R25" s="7" t="s">
        <v>221</v>
      </c>
      <c r="S25" s="7"/>
      <c r="T25" s="7"/>
      <c r="U25" s="7"/>
      <c r="V25" s="7"/>
    </row>
    <row r="26" spans="1:22" ht="30" customHeight="1" x14ac:dyDescent="0.2">
      <c r="A26" s="6" t="s">
        <v>222</v>
      </c>
      <c r="B26" s="6" t="s">
        <v>223</v>
      </c>
      <c r="C26" s="13" t="s">
        <v>204</v>
      </c>
      <c r="D26" s="6"/>
      <c r="E26" s="6"/>
      <c r="F26" s="6"/>
      <c r="G26" s="6"/>
      <c r="H26" s="6"/>
      <c r="I26" s="6"/>
      <c r="J26" s="6"/>
      <c r="K26" s="6" t="s">
        <v>224</v>
      </c>
      <c r="L26" s="6" t="s">
        <v>225</v>
      </c>
      <c r="M26" s="6" t="s">
        <v>226</v>
      </c>
      <c r="N26" s="6">
        <v>36609</v>
      </c>
      <c r="O26" s="6" t="s">
        <v>31</v>
      </c>
      <c r="P26" s="6" t="s">
        <v>227</v>
      </c>
      <c r="Q26" s="6" t="s">
        <v>33</v>
      </c>
      <c r="R26" s="7" t="s">
        <v>228</v>
      </c>
      <c r="S26" s="7"/>
      <c r="T26" s="7"/>
      <c r="U26" s="7"/>
      <c r="V26" s="7"/>
    </row>
    <row r="27" spans="1:22" ht="30" customHeight="1" x14ac:dyDescent="0.2">
      <c r="A27" s="6" t="s">
        <v>229</v>
      </c>
      <c r="B27" s="6" t="s">
        <v>230</v>
      </c>
      <c r="C27" s="6" t="s">
        <v>27</v>
      </c>
      <c r="D27" s="6"/>
      <c r="E27" s="6"/>
      <c r="F27" s="6"/>
      <c r="G27" s="6"/>
      <c r="H27" s="6"/>
      <c r="I27" s="6"/>
      <c r="J27" s="6"/>
      <c r="K27" s="6" t="s">
        <v>231</v>
      </c>
      <c r="L27" s="6" t="s">
        <v>232</v>
      </c>
      <c r="M27" s="6" t="s">
        <v>233</v>
      </c>
      <c r="N27" s="6">
        <v>60441</v>
      </c>
      <c r="O27" s="14" t="s">
        <v>31</v>
      </c>
      <c r="P27" s="6" t="s">
        <v>234</v>
      </c>
      <c r="Q27" s="6" t="s">
        <v>33</v>
      </c>
      <c r="R27" s="7" t="s">
        <v>235</v>
      </c>
      <c r="S27" s="7" t="s">
        <v>236</v>
      </c>
      <c r="T27" s="7"/>
      <c r="U27" s="7"/>
      <c r="V27" s="7"/>
    </row>
    <row r="28" spans="1:22" ht="30" customHeight="1" x14ac:dyDescent="0.2">
      <c r="A28" s="6" t="s">
        <v>237</v>
      </c>
      <c r="B28" s="6" t="s">
        <v>237</v>
      </c>
      <c r="C28" s="6" t="s">
        <v>49</v>
      </c>
      <c r="D28" s="6"/>
      <c r="E28" s="6"/>
      <c r="F28" s="6"/>
      <c r="G28" s="6" t="s">
        <v>238</v>
      </c>
      <c r="H28" s="6" t="s">
        <v>167</v>
      </c>
      <c r="I28" s="6" t="s">
        <v>52</v>
      </c>
      <c r="J28" s="6">
        <v>50</v>
      </c>
      <c r="K28" s="6" t="s">
        <v>239</v>
      </c>
      <c r="L28" s="6" t="s">
        <v>240</v>
      </c>
      <c r="M28" s="6" t="s">
        <v>72</v>
      </c>
      <c r="N28" s="6">
        <v>29526</v>
      </c>
      <c r="O28" s="6" t="s">
        <v>31</v>
      </c>
      <c r="P28" s="6" t="s">
        <v>241</v>
      </c>
      <c r="Q28" s="6" t="s">
        <v>91</v>
      </c>
      <c r="R28" s="7" t="s">
        <v>242</v>
      </c>
      <c r="S28" s="7"/>
      <c r="T28" s="7"/>
      <c r="U28" s="7"/>
      <c r="V28" s="7"/>
    </row>
    <row r="29" spans="1:22" ht="30" customHeight="1" x14ac:dyDescent="0.2">
      <c r="A29" s="6" t="s">
        <v>243</v>
      </c>
      <c r="B29" s="6" t="s">
        <v>243</v>
      </c>
      <c r="C29" s="6" t="s">
        <v>49</v>
      </c>
      <c r="D29" s="6"/>
      <c r="E29" s="6"/>
      <c r="F29" s="6"/>
      <c r="G29" s="6" t="s">
        <v>95</v>
      </c>
      <c r="H29" s="6" t="s">
        <v>96</v>
      </c>
      <c r="I29" s="6" t="s">
        <v>52</v>
      </c>
      <c r="J29" s="16">
        <v>60</v>
      </c>
      <c r="K29" s="6" t="s">
        <v>244</v>
      </c>
      <c r="L29" s="6" t="s">
        <v>245</v>
      </c>
      <c r="M29" s="6" t="s">
        <v>246</v>
      </c>
      <c r="N29" s="6">
        <v>22401</v>
      </c>
      <c r="O29" s="6" t="s">
        <v>247</v>
      </c>
      <c r="P29" s="6" t="s">
        <v>248</v>
      </c>
      <c r="Q29" s="6" t="s">
        <v>33</v>
      </c>
      <c r="R29" s="7" t="s">
        <v>249</v>
      </c>
      <c r="S29" s="7"/>
      <c r="T29" s="7"/>
      <c r="U29" s="7"/>
      <c r="V29" s="7"/>
    </row>
    <row r="30" spans="1:22" ht="30" customHeight="1" x14ac:dyDescent="0.2">
      <c r="A30" s="6" t="s">
        <v>250</v>
      </c>
      <c r="B30" s="6" t="s">
        <v>251</v>
      </c>
      <c r="C30" s="6" t="s">
        <v>49</v>
      </c>
      <c r="D30" s="6"/>
      <c r="E30" s="6"/>
      <c r="F30" s="6"/>
      <c r="G30" s="6" t="s">
        <v>95</v>
      </c>
      <c r="H30" s="6" t="s">
        <v>96</v>
      </c>
      <c r="I30" s="6" t="s">
        <v>52</v>
      </c>
      <c r="J30" s="6">
        <v>50</v>
      </c>
      <c r="K30" s="6" t="s">
        <v>252</v>
      </c>
      <c r="L30" s="6" t="s">
        <v>253</v>
      </c>
      <c r="M30" s="6" t="s">
        <v>233</v>
      </c>
      <c r="N30" s="6">
        <v>60192</v>
      </c>
      <c r="O30" s="6" t="s">
        <v>31</v>
      </c>
      <c r="P30" s="6" t="s">
        <v>254</v>
      </c>
      <c r="Q30" s="6" t="s">
        <v>33</v>
      </c>
      <c r="R30" s="7" t="s">
        <v>255</v>
      </c>
      <c r="S30" s="7"/>
      <c r="T30" s="7"/>
      <c r="U30" s="7"/>
      <c r="V30" s="7"/>
    </row>
    <row r="31" spans="1:22" ht="30" customHeight="1" x14ac:dyDescent="0.2">
      <c r="A31" s="6" t="s">
        <v>256</v>
      </c>
      <c r="B31" s="6" t="s">
        <v>256</v>
      </c>
      <c r="C31" s="13" t="s">
        <v>27</v>
      </c>
      <c r="D31" s="6"/>
      <c r="E31" s="6"/>
      <c r="F31" s="6"/>
      <c r="G31" s="6"/>
      <c r="H31" s="6"/>
      <c r="I31" s="6"/>
      <c r="J31" s="6"/>
      <c r="K31" s="6" t="s">
        <v>257</v>
      </c>
      <c r="L31" s="6" t="s">
        <v>258</v>
      </c>
      <c r="M31" s="6" t="s">
        <v>259</v>
      </c>
      <c r="N31" s="6">
        <v>54521</v>
      </c>
      <c r="O31" s="6" t="s">
        <v>260</v>
      </c>
      <c r="P31" s="6" t="s">
        <v>261</v>
      </c>
      <c r="Q31" s="6" t="s">
        <v>33</v>
      </c>
      <c r="R31" s="7" t="s">
        <v>262</v>
      </c>
      <c r="S31" s="7"/>
      <c r="T31" s="7"/>
      <c r="U31" s="7"/>
      <c r="V31" s="7"/>
    </row>
    <row r="32" spans="1:22" ht="30" customHeight="1" x14ac:dyDescent="0.2">
      <c r="A32" s="6" t="s">
        <v>263</v>
      </c>
      <c r="B32" s="6" t="s">
        <v>264</v>
      </c>
      <c r="C32" s="6" t="s">
        <v>49</v>
      </c>
      <c r="D32" s="6"/>
      <c r="E32" s="6"/>
      <c r="F32" s="6"/>
      <c r="G32" s="6" t="s">
        <v>265</v>
      </c>
      <c r="H32" s="6" t="s">
        <v>266</v>
      </c>
      <c r="I32" s="6" t="s">
        <v>52</v>
      </c>
      <c r="J32" s="6" t="s">
        <v>267</v>
      </c>
      <c r="K32" s="6" t="s">
        <v>268</v>
      </c>
      <c r="L32" s="6" t="s">
        <v>269</v>
      </c>
      <c r="M32" s="6" t="s">
        <v>259</v>
      </c>
      <c r="N32" s="6">
        <v>53716</v>
      </c>
      <c r="O32" s="6" t="s">
        <v>31</v>
      </c>
      <c r="P32" s="6" t="s">
        <v>270</v>
      </c>
      <c r="Q32" s="6" t="s">
        <v>91</v>
      </c>
      <c r="R32" s="7" t="s">
        <v>271</v>
      </c>
      <c r="S32" s="7"/>
      <c r="T32" s="7"/>
      <c r="U32" s="7"/>
      <c r="V32" s="7"/>
    </row>
    <row r="33" spans="1:22" ht="30" customHeight="1" x14ac:dyDescent="0.2">
      <c r="A33" s="6" t="s">
        <v>272</v>
      </c>
      <c r="B33" s="6" t="s">
        <v>273</v>
      </c>
      <c r="C33" s="6" t="s">
        <v>27</v>
      </c>
      <c r="D33" s="6"/>
      <c r="E33" s="6"/>
      <c r="F33" s="6"/>
      <c r="G33" s="6"/>
      <c r="H33" s="6"/>
      <c r="I33" s="6"/>
      <c r="J33" s="6"/>
      <c r="K33" s="6" t="s">
        <v>274</v>
      </c>
      <c r="L33" s="6" t="s">
        <v>275</v>
      </c>
      <c r="M33" s="6" t="s">
        <v>72</v>
      </c>
      <c r="N33" s="6">
        <v>29205</v>
      </c>
      <c r="O33" s="6" t="s">
        <v>31</v>
      </c>
      <c r="P33" s="6" t="s">
        <v>276</v>
      </c>
      <c r="Q33" s="6" t="s">
        <v>91</v>
      </c>
      <c r="R33" s="7" t="s">
        <v>277</v>
      </c>
      <c r="S33" s="7" t="s">
        <v>278</v>
      </c>
      <c r="T33" s="7"/>
      <c r="U33" s="7"/>
      <c r="V33" s="7"/>
    </row>
    <row r="34" spans="1:22" ht="30" customHeight="1" x14ac:dyDescent="0.2">
      <c r="A34" s="6" t="s">
        <v>279</v>
      </c>
      <c r="B34" s="6" t="s">
        <v>279</v>
      </c>
      <c r="C34" s="6" t="s">
        <v>129</v>
      </c>
      <c r="D34" s="6"/>
      <c r="E34" s="6"/>
      <c r="F34" s="6"/>
      <c r="G34" s="6" t="s">
        <v>280</v>
      </c>
      <c r="H34" s="6"/>
      <c r="I34" s="6"/>
      <c r="J34" s="16"/>
      <c r="K34" s="6" t="s">
        <v>281</v>
      </c>
      <c r="L34" s="6" t="s">
        <v>282</v>
      </c>
      <c r="M34" s="6" t="s">
        <v>72</v>
      </c>
      <c r="N34" s="6">
        <v>29585</v>
      </c>
      <c r="O34" s="6" t="s">
        <v>283</v>
      </c>
      <c r="P34" s="6" t="s">
        <v>284</v>
      </c>
      <c r="Q34" s="6" t="s">
        <v>33</v>
      </c>
      <c r="R34" s="7" t="s">
        <v>285</v>
      </c>
      <c r="S34" s="7"/>
      <c r="T34" s="7"/>
      <c r="U34" s="7"/>
      <c r="V34" s="7"/>
    </row>
    <row r="35" spans="1:22" ht="30" customHeight="1" x14ac:dyDescent="0.2">
      <c r="A35" s="6" t="s">
        <v>286</v>
      </c>
      <c r="B35" s="6" t="s">
        <v>286</v>
      </c>
      <c r="C35" s="13" t="s">
        <v>105</v>
      </c>
      <c r="D35" s="6"/>
      <c r="E35" s="6"/>
      <c r="F35" s="6"/>
      <c r="G35" s="6" t="s">
        <v>130</v>
      </c>
      <c r="H35" s="6"/>
      <c r="I35" s="6"/>
      <c r="J35" s="6"/>
      <c r="K35" s="6" t="s">
        <v>287</v>
      </c>
      <c r="L35" s="6" t="s">
        <v>288</v>
      </c>
      <c r="M35" s="6" t="s">
        <v>72</v>
      </c>
      <c r="N35" s="6">
        <v>29501</v>
      </c>
      <c r="O35" s="6" t="s">
        <v>31</v>
      </c>
      <c r="P35" s="6" t="s">
        <v>289</v>
      </c>
      <c r="Q35" s="6" t="s">
        <v>33</v>
      </c>
      <c r="R35" s="7" t="s">
        <v>290</v>
      </c>
      <c r="S35" s="7"/>
      <c r="T35" s="7"/>
      <c r="U35" s="7"/>
      <c r="V35" s="7"/>
    </row>
    <row r="36" spans="1:22" ht="30" customHeight="1" x14ac:dyDescent="0.2">
      <c r="A36" s="6" t="s">
        <v>291</v>
      </c>
      <c r="B36" s="6" t="s">
        <v>291</v>
      </c>
      <c r="C36" s="6" t="s">
        <v>49</v>
      </c>
      <c r="D36" s="6"/>
      <c r="E36" s="6"/>
      <c r="F36" s="6"/>
      <c r="G36" s="6" t="s">
        <v>95</v>
      </c>
      <c r="H36" s="6" t="s">
        <v>292</v>
      </c>
      <c r="I36" s="6" t="s">
        <v>52</v>
      </c>
      <c r="J36" s="6" t="s">
        <v>293</v>
      </c>
      <c r="K36" s="6" t="s">
        <v>294</v>
      </c>
      <c r="L36" s="6" t="s">
        <v>295</v>
      </c>
      <c r="M36" s="6" t="s">
        <v>80</v>
      </c>
      <c r="N36" s="6">
        <v>34951</v>
      </c>
      <c r="O36" s="6" t="s">
        <v>296</v>
      </c>
      <c r="P36" s="6" t="s">
        <v>297</v>
      </c>
      <c r="Q36" s="6" t="s">
        <v>33</v>
      </c>
      <c r="R36" s="7" t="s">
        <v>298</v>
      </c>
      <c r="S36" s="7"/>
      <c r="T36" s="7"/>
      <c r="U36" s="7"/>
      <c r="V36" s="7"/>
    </row>
    <row r="37" spans="1:22" ht="30" customHeight="1" x14ac:dyDescent="0.2">
      <c r="A37" s="6" t="s">
        <v>299</v>
      </c>
      <c r="B37" s="6" t="s">
        <v>299</v>
      </c>
      <c r="C37" s="13" t="s">
        <v>27</v>
      </c>
      <c r="D37" s="6"/>
      <c r="E37" s="6"/>
      <c r="F37" s="6"/>
      <c r="G37" s="6"/>
      <c r="H37" s="6"/>
      <c r="I37" s="6"/>
      <c r="J37" s="6"/>
      <c r="K37" s="6" t="s">
        <v>300</v>
      </c>
      <c r="L37" s="6" t="s">
        <v>301</v>
      </c>
      <c r="M37" s="6" t="s">
        <v>302</v>
      </c>
      <c r="N37" s="6">
        <v>51246</v>
      </c>
      <c r="O37" s="6" t="s">
        <v>303</v>
      </c>
      <c r="P37" s="6" t="s">
        <v>304</v>
      </c>
      <c r="Q37" s="6" t="s">
        <v>33</v>
      </c>
      <c r="R37" s="7" t="s">
        <v>305</v>
      </c>
      <c r="S37" s="7"/>
      <c r="T37" s="7"/>
      <c r="U37" s="7"/>
      <c r="V37" s="7"/>
    </row>
    <row r="38" spans="1:22" ht="30" customHeight="1" x14ac:dyDescent="0.2">
      <c r="A38" s="6" t="s">
        <v>306</v>
      </c>
      <c r="B38" s="6" t="s">
        <v>306</v>
      </c>
      <c r="C38" s="13" t="s">
        <v>49</v>
      </c>
      <c r="D38" s="6"/>
      <c r="E38" s="6"/>
      <c r="F38" s="6"/>
      <c r="G38" s="6" t="s">
        <v>280</v>
      </c>
      <c r="H38" s="6" t="s">
        <v>167</v>
      </c>
      <c r="I38" s="6" t="s">
        <v>52</v>
      </c>
      <c r="J38" s="6" t="s">
        <v>307</v>
      </c>
      <c r="K38" s="6" t="s">
        <v>308</v>
      </c>
      <c r="L38" s="6" t="s">
        <v>309</v>
      </c>
      <c r="M38" s="6" t="s">
        <v>72</v>
      </c>
      <c r="N38" s="6">
        <v>29307</v>
      </c>
      <c r="O38" s="27" t="s">
        <v>31</v>
      </c>
      <c r="P38" s="6" t="s">
        <v>310</v>
      </c>
      <c r="Q38" s="6" t="s">
        <v>33</v>
      </c>
      <c r="R38" s="7" t="s">
        <v>311</v>
      </c>
      <c r="S38" s="7"/>
      <c r="T38" s="7"/>
      <c r="U38" s="7"/>
      <c r="V38" s="7"/>
    </row>
    <row r="39" spans="1:22" ht="30" customHeight="1" x14ac:dyDescent="0.2">
      <c r="A39" s="6" t="s">
        <v>312</v>
      </c>
      <c r="B39" s="6" t="s">
        <v>312</v>
      </c>
      <c r="C39" s="6" t="s">
        <v>105</v>
      </c>
      <c r="D39" s="6"/>
      <c r="E39" s="6"/>
      <c r="F39" s="6"/>
      <c r="G39" s="6" t="s">
        <v>95</v>
      </c>
      <c r="H39" s="6"/>
      <c r="I39" s="6"/>
      <c r="J39" s="6"/>
      <c r="K39" s="6" t="s">
        <v>313</v>
      </c>
      <c r="L39" s="6" t="s">
        <v>314</v>
      </c>
      <c r="M39" s="6" t="s">
        <v>72</v>
      </c>
      <c r="N39" s="6">
        <v>29078</v>
      </c>
      <c r="O39" s="14" t="s">
        <v>315</v>
      </c>
      <c r="P39" s="6" t="s">
        <v>316</v>
      </c>
      <c r="Q39" s="6" t="s">
        <v>33</v>
      </c>
      <c r="R39" s="7" t="s">
        <v>317</v>
      </c>
      <c r="S39" s="7"/>
      <c r="T39" s="7"/>
      <c r="U39" s="7"/>
      <c r="V39" s="7"/>
    </row>
    <row r="40" spans="1:22" ht="30" customHeight="1" x14ac:dyDescent="0.2">
      <c r="A40" s="6" t="s">
        <v>318</v>
      </c>
      <c r="B40" s="6" t="s">
        <v>319</v>
      </c>
      <c r="C40" s="13" t="s">
        <v>27</v>
      </c>
      <c r="D40" s="6"/>
      <c r="E40" s="6"/>
      <c r="F40" s="6"/>
      <c r="G40" s="6"/>
      <c r="H40" s="6"/>
      <c r="I40" s="6"/>
      <c r="J40" s="6"/>
      <c r="K40" s="6" t="s">
        <v>320</v>
      </c>
      <c r="L40" s="6" t="s">
        <v>321</v>
      </c>
      <c r="M40" s="6" t="s">
        <v>322</v>
      </c>
      <c r="N40" s="6">
        <v>1776</v>
      </c>
      <c r="O40" s="6" t="s">
        <v>31</v>
      </c>
      <c r="P40" s="6" t="s">
        <v>323</v>
      </c>
      <c r="Q40" s="6" t="s">
        <v>33</v>
      </c>
      <c r="R40" s="7" t="s">
        <v>324</v>
      </c>
      <c r="S40" s="7"/>
      <c r="T40" s="7"/>
      <c r="U40" s="7"/>
      <c r="V40" s="7"/>
    </row>
    <row r="41" spans="1:22" ht="30" customHeight="1" x14ac:dyDescent="0.2">
      <c r="A41" s="6" t="s">
        <v>325</v>
      </c>
      <c r="B41" s="6" t="s">
        <v>326</v>
      </c>
      <c r="C41" s="6" t="s">
        <v>39</v>
      </c>
      <c r="D41" s="6" t="s">
        <v>197</v>
      </c>
      <c r="E41" s="6"/>
      <c r="F41" s="6"/>
      <c r="G41" s="6"/>
      <c r="H41" s="6"/>
      <c r="I41" s="6"/>
      <c r="J41" s="6"/>
      <c r="K41" s="6" t="s">
        <v>327</v>
      </c>
      <c r="L41" s="6" t="s">
        <v>328</v>
      </c>
      <c r="M41" s="6" t="s">
        <v>72</v>
      </c>
      <c r="N41" s="6">
        <v>29690</v>
      </c>
      <c r="O41" s="6" t="s">
        <v>31</v>
      </c>
      <c r="P41" s="6" t="s">
        <v>329</v>
      </c>
      <c r="Q41" s="6" t="s">
        <v>33</v>
      </c>
      <c r="R41" s="7" t="s">
        <v>330</v>
      </c>
      <c r="S41" s="7"/>
      <c r="T41" s="7"/>
      <c r="U41" s="7"/>
      <c r="V41" s="7"/>
    </row>
    <row r="42" spans="1:22" ht="30" customHeight="1" x14ac:dyDescent="0.2">
      <c r="A42" s="6" t="s">
        <v>331</v>
      </c>
      <c r="B42" s="6" t="s">
        <v>332</v>
      </c>
      <c r="C42" s="6" t="s">
        <v>49</v>
      </c>
      <c r="D42" s="6"/>
      <c r="E42" s="6"/>
      <c r="F42" s="6"/>
      <c r="G42" s="6" t="s">
        <v>130</v>
      </c>
      <c r="H42" s="6" t="s">
        <v>167</v>
      </c>
      <c r="I42" s="6" t="s">
        <v>139</v>
      </c>
      <c r="J42" s="6" t="s">
        <v>333</v>
      </c>
      <c r="K42" s="6" t="s">
        <v>334</v>
      </c>
      <c r="L42" s="6" t="s">
        <v>335</v>
      </c>
      <c r="M42" s="6" t="s">
        <v>336</v>
      </c>
      <c r="N42" s="6">
        <v>3867</v>
      </c>
      <c r="O42" s="27" t="s">
        <v>31</v>
      </c>
      <c r="P42" s="6" t="s">
        <v>337</v>
      </c>
      <c r="Q42" s="6" t="s">
        <v>33</v>
      </c>
      <c r="R42" s="7" t="s">
        <v>338</v>
      </c>
      <c r="S42" s="7"/>
      <c r="T42" s="7"/>
      <c r="U42" s="7"/>
      <c r="V42" s="7"/>
    </row>
    <row r="43" spans="1:22" ht="30" customHeight="1" x14ac:dyDescent="0.2">
      <c r="A43" s="6" t="s">
        <v>339</v>
      </c>
      <c r="B43" s="6" t="s">
        <v>339</v>
      </c>
      <c r="C43" s="13" t="s">
        <v>129</v>
      </c>
      <c r="D43" s="6"/>
      <c r="E43" s="6"/>
      <c r="F43" s="6"/>
      <c r="G43" s="6" t="s">
        <v>95</v>
      </c>
      <c r="H43" s="6"/>
      <c r="I43" s="6"/>
      <c r="J43" s="6"/>
      <c r="K43" s="6" t="s">
        <v>340</v>
      </c>
      <c r="L43" s="6" t="s">
        <v>341</v>
      </c>
      <c r="M43" s="6" t="s">
        <v>72</v>
      </c>
      <c r="N43" s="6">
        <v>29621</v>
      </c>
      <c r="O43" s="14" t="s">
        <v>342</v>
      </c>
      <c r="P43" s="6" t="s">
        <v>343</v>
      </c>
      <c r="Q43" s="6" t="s">
        <v>33</v>
      </c>
      <c r="R43" s="7" t="s">
        <v>344</v>
      </c>
      <c r="S43" s="7"/>
      <c r="T43" s="7"/>
      <c r="U43" s="7"/>
      <c r="V43" s="7"/>
    </row>
    <row r="44" spans="1:22" ht="30" customHeight="1" x14ac:dyDescent="0.2">
      <c r="A44" s="6" t="s">
        <v>345</v>
      </c>
      <c r="B44" s="6" t="s">
        <v>345</v>
      </c>
      <c r="C44" s="6" t="s">
        <v>68</v>
      </c>
      <c r="D44" s="6"/>
      <c r="E44" s="6"/>
      <c r="F44" s="6"/>
      <c r="G44" s="6"/>
      <c r="H44" s="6"/>
      <c r="I44" s="6"/>
      <c r="J44" s="6"/>
      <c r="K44" s="6" t="s">
        <v>346</v>
      </c>
      <c r="L44" s="6" t="s">
        <v>347</v>
      </c>
      <c r="M44" s="6" t="s">
        <v>72</v>
      </c>
      <c r="N44" s="6">
        <v>29627</v>
      </c>
      <c r="O44" s="6" t="s">
        <v>348</v>
      </c>
      <c r="P44" s="6" t="s">
        <v>349</v>
      </c>
      <c r="Q44" s="6" t="s">
        <v>91</v>
      </c>
      <c r="R44" s="7" t="s">
        <v>350</v>
      </c>
      <c r="S44" s="7"/>
      <c r="T44" s="7"/>
      <c r="U44" s="7"/>
      <c r="V44" s="7"/>
    </row>
    <row r="45" spans="1:22" ht="30" customHeight="1" x14ac:dyDescent="0.2">
      <c r="A45" s="6" t="s">
        <v>351</v>
      </c>
      <c r="B45" s="6" t="s">
        <v>351</v>
      </c>
      <c r="C45" s="6" t="s">
        <v>68</v>
      </c>
      <c r="D45" s="6"/>
      <c r="E45" s="6"/>
      <c r="F45" s="6"/>
      <c r="G45" s="6" t="s">
        <v>95</v>
      </c>
      <c r="H45" s="6"/>
      <c r="I45" s="6"/>
      <c r="J45" s="16"/>
      <c r="K45" s="6" t="s">
        <v>352</v>
      </c>
      <c r="L45" s="6" t="s">
        <v>341</v>
      </c>
      <c r="M45" s="6" t="s">
        <v>72</v>
      </c>
      <c r="N45" s="6">
        <v>29621</v>
      </c>
      <c r="O45" s="6" t="s">
        <v>353</v>
      </c>
      <c r="P45" s="6" t="s">
        <v>354</v>
      </c>
      <c r="Q45" s="6" t="s">
        <v>33</v>
      </c>
      <c r="R45" s="7" t="s">
        <v>355</v>
      </c>
      <c r="S45" s="7"/>
      <c r="T45" s="7"/>
      <c r="U45" s="7"/>
      <c r="V45" s="7"/>
    </row>
    <row r="46" spans="1:22" ht="30" customHeight="1" x14ac:dyDescent="0.2">
      <c r="A46" s="6" t="s">
        <v>356</v>
      </c>
      <c r="B46" s="6" t="s">
        <v>356</v>
      </c>
      <c r="C46" s="6" t="s">
        <v>68</v>
      </c>
      <c r="D46" s="6"/>
      <c r="E46" s="6"/>
      <c r="F46" s="6"/>
      <c r="G46" s="6"/>
      <c r="H46" s="6"/>
      <c r="I46" s="6"/>
      <c r="J46" s="6"/>
      <c r="K46" s="6" t="s">
        <v>357</v>
      </c>
      <c r="L46" s="6" t="s">
        <v>341</v>
      </c>
      <c r="M46" s="6" t="s">
        <v>72</v>
      </c>
      <c r="N46" s="6">
        <v>29625</v>
      </c>
      <c r="O46" s="6" t="s">
        <v>353</v>
      </c>
      <c r="P46" s="6" t="s">
        <v>354</v>
      </c>
      <c r="Q46" s="6" t="s">
        <v>33</v>
      </c>
      <c r="R46" s="7" t="s">
        <v>355</v>
      </c>
      <c r="S46" s="7"/>
      <c r="T46" s="7"/>
      <c r="U46" s="7"/>
      <c r="V46" s="7"/>
    </row>
    <row r="47" spans="1:22" ht="30" customHeight="1" x14ac:dyDescent="0.2">
      <c r="A47" s="6" t="s">
        <v>358</v>
      </c>
      <c r="B47" s="6" t="s">
        <v>358</v>
      </c>
      <c r="C47" s="6" t="s">
        <v>68</v>
      </c>
      <c r="D47" s="6"/>
      <c r="E47" s="6"/>
      <c r="F47" s="6"/>
      <c r="G47" s="6"/>
      <c r="H47" s="6"/>
      <c r="I47" s="6"/>
      <c r="J47" s="6"/>
      <c r="K47" s="6" t="s">
        <v>346</v>
      </c>
      <c r="L47" s="6" t="s">
        <v>347</v>
      </c>
      <c r="M47" s="6" t="s">
        <v>72</v>
      </c>
      <c r="N47" s="6">
        <v>29627</v>
      </c>
      <c r="O47" s="6" t="s">
        <v>348</v>
      </c>
      <c r="P47" s="6" t="s">
        <v>349</v>
      </c>
      <c r="Q47" s="6" t="s">
        <v>91</v>
      </c>
      <c r="R47" s="7" t="s">
        <v>359</v>
      </c>
      <c r="S47" s="7"/>
      <c r="T47" s="7"/>
      <c r="U47" s="7"/>
      <c r="V47" s="7"/>
    </row>
    <row r="48" spans="1:22" ht="30" customHeight="1" x14ac:dyDescent="0.2">
      <c r="A48" s="6" t="s">
        <v>360</v>
      </c>
      <c r="B48" s="6" t="s">
        <v>360</v>
      </c>
      <c r="C48" s="6" t="s">
        <v>68</v>
      </c>
      <c r="D48" s="6"/>
      <c r="E48" s="6"/>
      <c r="F48" s="6"/>
      <c r="G48" s="6"/>
      <c r="H48" s="6"/>
      <c r="I48" s="6"/>
      <c r="J48" s="16"/>
      <c r="K48" s="6" t="s">
        <v>361</v>
      </c>
      <c r="L48" s="6" t="s">
        <v>362</v>
      </c>
      <c r="M48" s="6" t="s">
        <v>72</v>
      </c>
      <c r="N48" s="6">
        <v>29655</v>
      </c>
      <c r="O48" s="6" t="s">
        <v>363</v>
      </c>
      <c r="P48" s="6" t="s">
        <v>364</v>
      </c>
      <c r="Q48" s="6" t="s">
        <v>91</v>
      </c>
      <c r="R48" s="7" t="s">
        <v>365</v>
      </c>
      <c r="S48" s="7"/>
      <c r="T48" s="7"/>
      <c r="U48" s="7"/>
      <c r="V48" s="7"/>
    </row>
    <row r="49" spans="1:22" ht="30" customHeight="1" x14ac:dyDescent="0.2">
      <c r="A49" s="6" t="s">
        <v>366</v>
      </c>
      <c r="B49" s="6" t="s">
        <v>367</v>
      </c>
      <c r="C49" s="6" t="s">
        <v>39</v>
      </c>
      <c r="D49" s="6" t="s">
        <v>40</v>
      </c>
      <c r="E49" s="6"/>
      <c r="F49" s="6"/>
      <c r="G49" s="6"/>
      <c r="H49" s="6"/>
      <c r="I49" s="6"/>
      <c r="J49" s="6"/>
      <c r="K49" s="6" t="s">
        <v>368</v>
      </c>
      <c r="L49" s="6" t="s">
        <v>148</v>
      </c>
      <c r="M49" s="6" t="s">
        <v>72</v>
      </c>
      <c r="N49" s="6">
        <v>29609</v>
      </c>
      <c r="O49" s="14" t="s">
        <v>31</v>
      </c>
      <c r="P49" s="6" t="s">
        <v>369</v>
      </c>
      <c r="Q49" s="6" t="s">
        <v>33</v>
      </c>
      <c r="R49" s="7" t="s">
        <v>370</v>
      </c>
      <c r="S49" s="7"/>
      <c r="T49" s="7"/>
      <c r="U49" s="7"/>
      <c r="V49" s="7"/>
    </row>
    <row r="50" spans="1:22" ht="30" customHeight="1" x14ac:dyDescent="0.2">
      <c r="A50" s="6" t="s">
        <v>371</v>
      </c>
      <c r="B50" s="6" t="s">
        <v>371</v>
      </c>
      <c r="C50" s="6" t="s">
        <v>105</v>
      </c>
      <c r="D50" s="6"/>
      <c r="E50" s="6"/>
      <c r="F50" s="6"/>
      <c r="G50" s="6" t="s">
        <v>95</v>
      </c>
      <c r="H50" s="6"/>
      <c r="I50" s="6"/>
      <c r="J50" s="6"/>
      <c r="K50" s="6" t="s">
        <v>372</v>
      </c>
      <c r="L50" s="6" t="s">
        <v>373</v>
      </c>
      <c r="M50" s="6" t="s">
        <v>72</v>
      </c>
      <c r="N50" s="6">
        <v>29081</v>
      </c>
      <c r="O50" s="6" t="s">
        <v>374</v>
      </c>
      <c r="P50" s="6" t="s">
        <v>375</v>
      </c>
      <c r="Q50" s="6" t="s">
        <v>33</v>
      </c>
      <c r="R50" s="7" t="s">
        <v>376</v>
      </c>
      <c r="S50" s="7"/>
      <c r="T50" s="7"/>
      <c r="U50" s="7"/>
      <c r="V50" s="7"/>
    </row>
    <row r="51" spans="1:22" ht="30" customHeight="1" x14ac:dyDescent="0.2">
      <c r="A51" s="6" t="s">
        <v>377</v>
      </c>
      <c r="B51" s="6" t="s">
        <v>377</v>
      </c>
      <c r="C51" s="6" t="s">
        <v>49</v>
      </c>
      <c r="D51" s="6"/>
      <c r="E51" s="6"/>
      <c r="F51" s="6"/>
      <c r="G51" s="6" t="s">
        <v>95</v>
      </c>
      <c r="H51" s="6" t="s">
        <v>292</v>
      </c>
      <c r="I51" s="6" t="s">
        <v>52</v>
      </c>
      <c r="J51" s="6" t="s">
        <v>378</v>
      </c>
      <c r="K51" s="6" t="s">
        <v>379</v>
      </c>
      <c r="L51" s="6" t="s">
        <v>380</v>
      </c>
      <c r="M51" s="6" t="s">
        <v>72</v>
      </c>
      <c r="N51" s="6">
        <v>29579</v>
      </c>
      <c r="O51" s="6" t="s">
        <v>381</v>
      </c>
      <c r="P51" s="6" t="s">
        <v>382</v>
      </c>
      <c r="Q51" s="6" t="s">
        <v>33</v>
      </c>
      <c r="R51" s="7" t="s">
        <v>383</v>
      </c>
      <c r="S51" s="7"/>
      <c r="T51" s="7"/>
      <c r="U51" s="7"/>
      <c r="V51" s="7"/>
    </row>
    <row r="52" spans="1:22" ht="30" customHeight="1" x14ac:dyDescent="0.2">
      <c r="A52" s="6" t="s">
        <v>384</v>
      </c>
      <c r="B52" s="6" t="s">
        <v>384</v>
      </c>
      <c r="C52" s="6" t="s">
        <v>129</v>
      </c>
      <c r="D52" s="6"/>
      <c r="E52" s="6"/>
      <c r="F52" s="6"/>
      <c r="G52" s="6" t="s">
        <v>385</v>
      </c>
      <c r="H52" s="6"/>
      <c r="I52" s="6"/>
      <c r="J52" s="6"/>
      <c r="K52" s="6" t="s">
        <v>386</v>
      </c>
      <c r="L52" s="6" t="s">
        <v>380</v>
      </c>
      <c r="M52" s="6" t="s">
        <v>72</v>
      </c>
      <c r="N52" s="6">
        <v>29579</v>
      </c>
      <c r="O52" s="27" t="s">
        <v>31</v>
      </c>
      <c r="P52" s="6" t="s">
        <v>387</v>
      </c>
      <c r="Q52" s="6" t="s">
        <v>33</v>
      </c>
      <c r="R52" s="7" t="s">
        <v>388</v>
      </c>
      <c r="S52" s="7"/>
      <c r="T52" s="7"/>
      <c r="U52" s="7"/>
      <c r="V52" s="7"/>
    </row>
    <row r="53" spans="1:22" ht="30" customHeight="1" x14ac:dyDescent="0.2">
      <c r="A53" s="6" t="s">
        <v>389</v>
      </c>
      <c r="B53" s="6" t="s">
        <v>389</v>
      </c>
      <c r="C53" s="6" t="s">
        <v>39</v>
      </c>
      <c r="D53" s="6" t="s">
        <v>40</v>
      </c>
      <c r="E53" s="6"/>
      <c r="F53" s="6"/>
      <c r="G53" s="6"/>
      <c r="H53" s="6"/>
      <c r="I53" s="6"/>
      <c r="J53" s="6"/>
      <c r="K53" s="6" t="s">
        <v>390</v>
      </c>
      <c r="L53" s="6" t="s">
        <v>391</v>
      </c>
      <c r="M53" s="6" t="s">
        <v>30</v>
      </c>
      <c r="N53" s="6">
        <v>55437</v>
      </c>
      <c r="O53" s="14" t="s">
        <v>392</v>
      </c>
      <c r="P53" s="6" t="s">
        <v>393</v>
      </c>
      <c r="Q53" s="6" t="s">
        <v>91</v>
      </c>
      <c r="R53" s="7" t="s">
        <v>394</v>
      </c>
      <c r="S53" s="7"/>
      <c r="T53" s="7"/>
      <c r="U53" s="7"/>
      <c r="V53" s="7"/>
    </row>
    <row r="54" spans="1:22" ht="30" customHeight="1" x14ac:dyDescent="0.2">
      <c r="A54" s="6" t="s">
        <v>395</v>
      </c>
      <c r="B54" s="6" t="s">
        <v>395</v>
      </c>
      <c r="C54" s="6" t="s">
        <v>27</v>
      </c>
      <c r="D54" s="6"/>
      <c r="E54" s="6"/>
      <c r="F54" s="6"/>
      <c r="G54" s="6"/>
      <c r="H54" s="6"/>
      <c r="I54" s="6"/>
      <c r="J54" s="6"/>
      <c r="K54" s="6" t="s">
        <v>396</v>
      </c>
      <c r="L54" s="6" t="s">
        <v>397</v>
      </c>
      <c r="M54" s="6" t="s">
        <v>64</v>
      </c>
      <c r="N54" s="6">
        <v>28289</v>
      </c>
      <c r="O54" s="27" t="s">
        <v>398</v>
      </c>
      <c r="P54" s="6" t="s">
        <v>399</v>
      </c>
      <c r="Q54" s="6" t="s">
        <v>33</v>
      </c>
      <c r="R54" s="7" t="s">
        <v>400</v>
      </c>
      <c r="S54" s="7"/>
      <c r="T54" s="7"/>
      <c r="U54" s="7"/>
      <c r="V54" s="7"/>
    </row>
    <row r="55" spans="1:22" ht="30" customHeight="1" x14ac:dyDescent="0.2">
      <c r="A55" s="6" t="s">
        <v>401</v>
      </c>
      <c r="B55" s="6" t="s">
        <v>402</v>
      </c>
      <c r="C55" s="6" t="s">
        <v>49</v>
      </c>
      <c r="D55" s="6"/>
      <c r="E55" s="6"/>
      <c r="F55" s="6"/>
      <c r="G55" s="6" t="s">
        <v>95</v>
      </c>
      <c r="H55" s="6" t="s">
        <v>403</v>
      </c>
      <c r="I55" s="6" t="s">
        <v>139</v>
      </c>
      <c r="J55" s="6" t="s">
        <v>404</v>
      </c>
      <c r="K55" s="6" t="s">
        <v>405</v>
      </c>
      <c r="L55" s="6" t="s">
        <v>275</v>
      </c>
      <c r="M55" s="6" t="s">
        <v>72</v>
      </c>
      <c r="N55" s="6">
        <v>29212</v>
      </c>
      <c r="O55" s="6" t="s">
        <v>31</v>
      </c>
      <c r="P55" s="6" t="s">
        <v>406</v>
      </c>
      <c r="Q55" s="6" t="s">
        <v>33</v>
      </c>
      <c r="R55" s="7" t="s">
        <v>407</v>
      </c>
      <c r="S55" s="7"/>
      <c r="T55" s="7"/>
      <c r="U55" s="7"/>
      <c r="V55" s="7"/>
    </row>
    <row r="56" spans="1:22" ht="30" customHeight="1" x14ac:dyDescent="0.2">
      <c r="A56" s="6" t="s">
        <v>408</v>
      </c>
      <c r="B56" s="6" t="s">
        <v>409</v>
      </c>
      <c r="C56" s="6" t="s">
        <v>39</v>
      </c>
      <c r="D56" s="6" t="s">
        <v>410</v>
      </c>
      <c r="E56" s="6"/>
      <c r="F56" s="6"/>
      <c r="G56" s="6"/>
      <c r="H56" s="6"/>
      <c r="I56" s="6"/>
      <c r="J56" s="6"/>
      <c r="K56" s="6" t="s">
        <v>411</v>
      </c>
      <c r="L56" s="6" t="s">
        <v>380</v>
      </c>
      <c r="M56" s="6" t="s">
        <v>72</v>
      </c>
      <c r="N56" s="6">
        <v>29572</v>
      </c>
      <c r="O56" s="6" t="s">
        <v>31</v>
      </c>
      <c r="P56" s="6" t="s">
        <v>412</v>
      </c>
      <c r="Q56" s="6" t="s">
        <v>91</v>
      </c>
      <c r="R56" s="7" t="s">
        <v>413</v>
      </c>
      <c r="S56" s="7" t="s">
        <v>414</v>
      </c>
      <c r="T56" s="7" t="s">
        <v>33</v>
      </c>
      <c r="U56" s="7"/>
      <c r="V56" s="7"/>
    </row>
    <row r="57" spans="1:22" ht="30" customHeight="1" x14ac:dyDescent="0.2">
      <c r="A57" s="6" t="s">
        <v>415</v>
      </c>
      <c r="B57" s="6" t="s">
        <v>416</v>
      </c>
      <c r="C57" s="13" t="s">
        <v>27</v>
      </c>
      <c r="D57" s="6"/>
      <c r="E57" s="6"/>
      <c r="F57" s="6"/>
      <c r="G57" s="6"/>
      <c r="H57" s="6"/>
      <c r="I57" s="6"/>
      <c r="J57" s="6"/>
      <c r="K57" s="6" t="s">
        <v>417</v>
      </c>
      <c r="L57" s="6" t="s">
        <v>418</v>
      </c>
      <c r="M57" s="6" t="s">
        <v>55</v>
      </c>
      <c r="N57" s="6">
        <v>92128</v>
      </c>
      <c r="O57" s="6" t="s">
        <v>419</v>
      </c>
      <c r="P57" s="6" t="s">
        <v>420</v>
      </c>
      <c r="Q57" s="6" t="s">
        <v>91</v>
      </c>
      <c r="R57" s="7" t="s">
        <v>421</v>
      </c>
      <c r="S57" s="7"/>
      <c r="T57" s="7"/>
      <c r="U57" s="7"/>
      <c r="V57" s="7"/>
    </row>
    <row r="58" spans="1:22" ht="30" customHeight="1" x14ac:dyDescent="0.2">
      <c r="A58" s="6" t="s">
        <v>422</v>
      </c>
      <c r="B58" s="6" t="s">
        <v>422</v>
      </c>
      <c r="C58" s="6" t="s">
        <v>27</v>
      </c>
      <c r="D58" s="6"/>
      <c r="E58" s="6"/>
      <c r="F58" s="6"/>
      <c r="G58" s="6"/>
      <c r="H58" s="6"/>
      <c r="I58" s="6"/>
      <c r="J58" s="6"/>
      <c r="K58" s="6" t="s">
        <v>423</v>
      </c>
      <c r="L58" s="6" t="s">
        <v>424</v>
      </c>
      <c r="M58" s="6" t="s">
        <v>425</v>
      </c>
      <c r="N58" s="6">
        <v>80233</v>
      </c>
      <c r="O58" s="6" t="s">
        <v>31</v>
      </c>
      <c r="P58" s="6" t="s">
        <v>426</v>
      </c>
      <c r="Q58" s="6" t="s">
        <v>33</v>
      </c>
      <c r="R58" s="7" t="s">
        <v>427</v>
      </c>
      <c r="S58" s="7"/>
      <c r="T58" s="7"/>
      <c r="U58" s="7"/>
      <c r="V58" s="7"/>
    </row>
    <row r="59" spans="1:22" ht="30" customHeight="1" x14ac:dyDescent="0.2">
      <c r="A59" s="6" t="s">
        <v>428</v>
      </c>
      <c r="B59" s="6" t="s">
        <v>429</v>
      </c>
      <c r="C59" s="6" t="s">
        <v>430</v>
      </c>
      <c r="D59" s="6"/>
      <c r="E59" s="6"/>
      <c r="F59" s="6"/>
      <c r="G59" s="6"/>
      <c r="H59" s="6"/>
      <c r="I59" s="6"/>
      <c r="J59" s="6"/>
      <c r="K59" s="6" t="s">
        <v>431</v>
      </c>
      <c r="L59" s="6" t="s">
        <v>432</v>
      </c>
      <c r="M59" s="6" t="s">
        <v>72</v>
      </c>
      <c r="N59" s="6">
        <v>29926</v>
      </c>
      <c r="O59" s="6" t="s">
        <v>31</v>
      </c>
      <c r="P59" s="6" t="s">
        <v>433</v>
      </c>
      <c r="Q59" s="6" t="s">
        <v>91</v>
      </c>
      <c r="R59" s="7" t="s">
        <v>434</v>
      </c>
      <c r="S59" s="7"/>
      <c r="T59" s="7"/>
      <c r="U59" s="7"/>
      <c r="V59" s="7"/>
    </row>
    <row r="60" spans="1:22" ht="30" customHeight="1" x14ac:dyDescent="0.2">
      <c r="A60" s="6" t="s">
        <v>435</v>
      </c>
      <c r="B60" s="6" t="s">
        <v>436</v>
      </c>
      <c r="C60" s="13" t="s">
        <v>39</v>
      </c>
      <c r="D60" s="6" t="s">
        <v>40</v>
      </c>
      <c r="E60" s="6"/>
      <c r="F60" s="6"/>
      <c r="G60" s="6"/>
      <c r="H60" s="6"/>
      <c r="I60" s="6"/>
      <c r="J60" s="6"/>
      <c r="K60" s="6" t="s">
        <v>437</v>
      </c>
      <c r="L60" s="6" t="s">
        <v>438</v>
      </c>
      <c r="M60" s="6" t="s">
        <v>439</v>
      </c>
      <c r="N60" s="6">
        <v>78216</v>
      </c>
      <c r="O60" s="6" t="s">
        <v>31</v>
      </c>
      <c r="P60" s="6" t="s">
        <v>440</v>
      </c>
      <c r="Q60" s="6" t="s">
        <v>33</v>
      </c>
      <c r="R60" s="7" t="s">
        <v>441</v>
      </c>
      <c r="S60" s="7"/>
      <c r="T60" s="7"/>
      <c r="U60" s="7"/>
      <c r="V60" s="7"/>
    </row>
    <row r="61" spans="1:22" ht="30" customHeight="1" x14ac:dyDescent="0.2">
      <c r="A61" s="6" t="s">
        <v>442</v>
      </c>
      <c r="B61" s="6" t="s">
        <v>443</v>
      </c>
      <c r="C61" s="6" t="s">
        <v>129</v>
      </c>
      <c r="D61" s="6"/>
      <c r="E61" s="6"/>
      <c r="F61" s="6"/>
      <c r="G61" s="6" t="s">
        <v>113</v>
      </c>
      <c r="H61" s="6"/>
      <c r="I61" s="6"/>
      <c r="J61" s="6"/>
      <c r="K61" s="6" t="s">
        <v>444</v>
      </c>
      <c r="L61" s="6" t="s">
        <v>445</v>
      </c>
      <c r="M61" s="6" t="s">
        <v>72</v>
      </c>
      <c r="N61" s="6">
        <v>29650</v>
      </c>
      <c r="O61" s="6" t="s">
        <v>446</v>
      </c>
      <c r="P61" s="6" t="s">
        <v>447</v>
      </c>
      <c r="Q61" s="6" t="s">
        <v>33</v>
      </c>
      <c r="R61" s="7" t="s">
        <v>448</v>
      </c>
      <c r="S61" s="7"/>
      <c r="T61" s="7"/>
      <c r="U61" s="7"/>
      <c r="V61" s="7"/>
    </row>
    <row r="62" spans="1:22" ht="30" customHeight="1" x14ac:dyDescent="0.2">
      <c r="A62" s="6" t="s">
        <v>449</v>
      </c>
      <c r="B62" s="6" t="s">
        <v>450</v>
      </c>
      <c r="C62" s="6" t="s">
        <v>27</v>
      </c>
      <c r="D62" s="6"/>
      <c r="E62" s="6"/>
      <c r="F62" s="6"/>
      <c r="G62" s="6"/>
      <c r="H62" s="6"/>
      <c r="I62" s="6"/>
      <c r="J62" s="16"/>
      <c r="K62" s="6" t="s">
        <v>451</v>
      </c>
      <c r="L62" s="6" t="s">
        <v>452</v>
      </c>
      <c r="M62" s="6" t="s">
        <v>453</v>
      </c>
      <c r="N62" s="6">
        <v>19709</v>
      </c>
      <c r="O62" s="6" t="s">
        <v>31</v>
      </c>
      <c r="P62" s="6" t="s">
        <v>454</v>
      </c>
      <c r="Q62" s="6" t="s">
        <v>33</v>
      </c>
      <c r="R62" s="7" t="s">
        <v>455</v>
      </c>
      <c r="S62" s="7"/>
      <c r="T62" s="7"/>
      <c r="U62" s="7"/>
      <c r="V62" s="7"/>
    </row>
    <row r="63" spans="1:22" ht="30" customHeight="1" x14ac:dyDescent="0.2">
      <c r="A63" s="6" t="s">
        <v>456</v>
      </c>
      <c r="B63" s="6" t="s">
        <v>457</v>
      </c>
      <c r="C63" s="13" t="s">
        <v>430</v>
      </c>
      <c r="D63" s="6" t="s">
        <v>197</v>
      </c>
      <c r="E63" s="6"/>
      <c r="F63" s="6"/>
      <c r="G63" s="6"/>
      <c r="H63" s="6"/>
      <c r="I63" s="6"/>
      <c r="J63" s="6"/>
      <c r="K63" s="6" t="s">
        <v>458</v>
      </c>
      <c r="L63" s="6" t="s">
        <v>148</v>
      </c>
      <c r="M63" s="6" t="s">
        <v>72</v>
      </c>
      <c r="N63" s="6">
        <v>29607</v>
      </c>
      <c r="O63" s="14" t="s">
        <v>31</v>
      </c>
      <c r="P63" s="6" t="s">
        <v>459</v>
      </c>
      <c r="Q63" s="6" t="s">
        <v>91</v>
      </c>
      <c r="R63" s="7" t="s">
        <v>460</v>
      </c>
      <c r="S63" s="7" t="s">
        <v>461</v>
      </c>
      <c r="T63" s="7" t="s">
        <v>33</v>
      </c>
      <c r="U63" s="7"/>
      <c r="V63" s="7"/>
    </row>
    <row r="64" spans="1:22" ht="30" customHeight="1" x14ac:dyDescent="0.2">
      <c r="A64" s="6" t="s">
        <v>462</v>
      </c>
      <c r="B64" s="6" t="s">
        <v>463</v>
      </c>
      <c r="C64" s="6" t="s">
        <v>84</v>
      </c>
      <c r="D64" s="6"/>
      <c r="E64" s="6"/>
      <c r="F64" s="6"/>
      <c r="G64" s="6"/>
      <c r="H64" s="6"/>
      <c r="I64" s="6"/>
      <c r="J64" s="6"/>
      <c r="K64" s="6" t="s">
        <v>464</v>
      </c>
      <c r="L64" s="6" t="s">
        <v>465</v>
      </c>
      <c r="M64" s="6" t="s">
        <v>72</v>
      </c>
      <c r="N64" s="6">
        <v>29150</v>
      </c>
      <c r="O64" s="6" t="s">
        <v>31</v>
      </c>
      <c r="P64" s="6" t="s">
        <v>466</v>
      </c>
      <c r="Q64" s="6" t="s">
        <v>91</v>
      </c>
      <c r="R64" s="7" t="s">
        <v>467</v>
      </c>
      <c r="S64" s="7" t="s">
        <v>468</v>
      </c>
      <c r="T64" s="7" t="s">
        <v>33</v>
      </c>
      <c r="U64" s="7"/>
      <c r="V64" s="7"/>
    </row>
    <row r="65" spans="1:22" ht="30" customHeight="1" x14ac:dyDescent="0.2">
      <c r="A65" s="6" t="s">
        <v>469</v>
      </c>
      <c r="B65" s="6" t="s">
        <v>470</v>
      </c>
      <c r="C65" s="6" t="s">
        <v>27</v>
      </c>
      <c r="D65" s="6"/>
      <c r="E65" s="6"/>
      <c r="F65" s="6"/>
      <c r="G65" s="6"/>
      <c r="H65" s="6"/>
      <c r="I65" s="6"/>
      <c r="J65" s="6"/>
      <c r="K65" s="6" t="s">
        <v>471</v>
      </c>
      <c r="L65" s="6" t="s">
        <v>472</v>
      </c>
      <c r="M65" s="6" t="s">
        <v>80</v>
      </c>
      <c r="N65" s="6">
        <v>32233</v>
      </c>
      <c r="O65" s="6" t="s">
        <v>31</v>
      </c>
      <c r="P65" s="6" t="s">
        <v>473</v>
      </c>
      <c r="Q65" s="6" t="s">
        <v>33</v>
      </c>
      <c r="R65" s="7" t="s">
        <v>474</v>
      </c>
      <c r="S65" s="7"/>
      <c r="T65" s="7"/>
      <c r="U65" s="7"/>
      <c r="V65" s="7"/>
    </row>
    <row r="66" spans="1:22" ht="30" customHeight="1" x14ac:dyDescent="0.2">
      <c r="A66" s="6" t="s">
        <v>475</v>
      </c>
      <c r="B66" s="6" t="s">
        <v>475</v>
      </c>
      <c r="C66" s="6" t="s">
        <v>39</v>
      </c>
      <c r="D66" s="6" t="s">
        <v>40</v>
      </c>
      <c r="E66" s="6"/>
      <c r="F66" s="6"/>
      <c r="G66" s="6"/>
      <c r="H66" s="6"/>
      <c r="I66" s="6"/>
      <c r="J66" s="6"/>
      <c r="K66" s="6" t="s">
        <v>476</v>
      </c>
      <c r="L66" s="6" t="s">
        <v>477</v>
      </c>
      <c r="M66" s="6" t="s">
        <v>43</v>
      </c>
      <c r="N66" s="6">
        <v>30041</v>
      </c>
      <c r="O66" s="6" t="s">
        <v>31</v>
      </c>
      <c r="P66" s="6" t="s">
        <v>478</v>
      </c>
      <c r="Q66" s="6" t="s">
        <v>33</v>
      </c>
      <c r="R66" s="7" t="s">
        <v>479</v>
      </c>
      <c r="S66" s="7"/>
      <c r="T66" s="7"/>
      <c r="U66" s="7"/>
      <c r="V66" s="7"/>
    </row>
    <row r="67" spans="1:22" ht="30" customHeight="1" x14ac:dyDescent="0.2">
      <c r="A67" s="6" t="s">
        <v>480</v>
      </c>
      <c r="B67" s="6" t="s">
        <v>481</v>
      </c>
      <c r="C67" s="6" t="s">
        <v>49</v>
      </c>
      <c r="D67" s="6" t="s">
        <v>40</v>
      </c>
      <c r="E67" s="6"/>
      <c r="F67" s="6"/>
      <c r="G67" s="6" t="s">
        <v>482</v>
      </c>
      <c r="H67" s="6" t="s">
        <v>403</v>
      </c>
      <c r="I67" s="6" t="s">
        <v>52</v>
      </c>
      <c r="J67" s="6">
        <v>45</v>
      </c>
      <c r="K67" s="6" t="s">
        <v>483</v>
      </c>
      <c r="L67" s="6" t="s">
        <v>161</v>
      </c>
      <c r="M67" s="6" t="s">
        <v>72</v>
      </c>
      <c r="N67" s="6">
        <v>29418</v>
      </c>
      <c r="O67" s="6" t="s">
        <v>31</v>
      </c>
      <c r="P67" s="6" t="s">
        <v>484</v>
      </c>
      <c r="Q67" s="6" t="s">
        <v>33</v>
      </c>
      <c r="R67" s="7" t="s">
        <v>485</v>
      </c>
      <c r="S67" s="7" t="s">
        <v>486</v>
      </c>
      <c r="T67" s="7" t="s">
        <v>33</v>
      </c>
      <c r="U67" s="7"/>
      <c r="V67" s="7"/>
    </row>
    <row r="68" spans="1:22" ht="30" customHeight="1" x14ac:dyDescent="0.2">
      <c r="A68" s="6" t="s">
        <v>487</v>
      </c>
      <c r="B68" s="6" t="s">
        <v>487</v>
      </c>
      <c r="C68" s="6" t="s">
        <v>68</v>
      </c>
      <c r="D68" s="6"/>
      <c r="E68" s="6"/>
      <c r="F68" s="6"/>
      <c r="G68" s="6"/>
      <c r="H68" s="6"/>
      <c r="I68" s="6"/>
      <c r="J68" s="16"/>
      <c r="K68" s="6" t="s">
        <v>488</v>
      </c>
      <c r="L68" s="6" t="s">
        <v>489</v>
      </c>
      <c r="M68" s="6" t="s">
        <v>72</v>
      </c>
      <c r="N68" s="6">
        <v>29042</v>
      </c>
      <c r="O68" s="6" t="s">
        <v>31</v>
      </c>
      <c r="P68" s="6" t="s">
        <v>490</v>
      </c>
      <c r="Q68" s="6" t="s">
        <v>91</v>
      </c>
      <c r="R68" s="7" t="s">
        <v>491</v>
      </c>
      <c r="S68" s="7"/>
      <c r="T68" s="7"/>
      <c r="U68" s="7"/>
      <c r="V68" s="7"/>
    </row>
    <row r="69" spans="1:22" ht="30" customHeight="1" x14ac:dyDescent="0.2">
      <c r="A69" s="6" t="s">
        <v>492</v>
      </c>
      <c r="B69" s="6" t="s">
        <v>493</v>
      </c>
      <c r="C69" s="6" t="s">
        <v>430</v>
      </c>
      <c r="D69" s="6"/>
      <c r="E69" s="6"/>
      <c r="F69" s="6"/>
      <c r="G69" s="6"/>
      <c r="H69" s="6"/>
      <c r="I69" s="6"/>
      <c r="J69" s="6"/>
      <c r="K69" s="6" t="s">
        <v>494</v>
      </c>
      <c r="L69" s="6" t="s">
        <v>275</v>
      </c>
      <c r="M69" s="6" t="s">
        <v>72</v>
      </c>
      <c r="N69" s="6">
        <v>29203</v>
      </c>
      <c r="O69" s="14" t="s">
        <v>495</v>
      </c>
      <c r="P69" s="6" t="s">
        <v>496</v>
      </c>
      <c r="Q69" s="6" t="s">
        <v>33</v>
      </c>
      <c r="R69" s="7" t="s">
        <v>497</v>
      </c>
      <c r="S69" s="7"/>
      <c r="T69" s="7"/>
      <c r="U69" s="7"/>
      <c r="V69" s="7"/>
    </row>
    <row r="70" spans="1:22" ht="30" customHeight="1" x14ac:dyDescent="0.2">
      <c r="A70" s="6" t="s">
        <v>498</v>
      </c>
      <c r="B70" s="6" t="s">
        <v>498</v>
      </c>
      <c r="C70" s="13" t="s">
        <v>129</v>
      </c>
      <c r="D70" s="6"/>
      <c r="E70" s="6"/>
      <c r="F70" s="6"/>
      <c r="G70" s="6" t="s">
        <v>50</v>
      </c>
      <c r="H70" s="6"/>
      <c r="I70" s="6"/>
      <c r="J70" s="6"/>
      <c r="K70" s="6" t="s">
        <v>499</v>
      </c>
      <c r="L70" s="6" t="s">
        <v>500</v>
      </c>
      <c r="M70" s="6" t="s">
        <v>72</v>
      </c>
      <c r="N70" s="6">
        <v>29817</v>
      </c>
      <c r="O70" s="6" t="s">
        <v>31</v>
      </c>
      <c r="P70" s="6" t="s">
        <v>501</v>
      </c>
      <c r="Q70" s="6" t="s">
        <v>33</v>
      </c>
      <c r="R70" s="7" t="s">
        <v>502</v>
      </c>
      <c r="S70" s="7"/>
      <c r="T70" s="7"/>
      <c r="U70" s="7"/>
      <c r="V70" s="7"/>
    </row>
    <row r="71" spans="1:22" ht="30" customHeight="1" x14ac:dyDescent="0.2">
      <c r="A71" s="6" t="s">
        <v>503</v>
      </c>
      <c r="B71" s="6" t="s">
        <v>504</v>
      </c>
      <c r="C71" s="6" t="s">
        <v>49</v>
      </c>
      <c r="D71" s="6"/>
      <c r="E71" s="6"/>
      <c r="F71" s="6"/>
      <c r="G71" s="6" t="s">
        <v>505</v>
      </c>
      <c r="H71" s="6" t="s">
        <v>506</v>
      </c>
      <c r="I71" s="6" t="s">
        <v>52</v>
      </c>
      <c r="J71" s="6">
        <v>70</v>
      </c>
      <c r="K71" s="6" t="s">
        <v>507</v>
      </c>
      <c r="L71" s="6" t="s">
        <v>508</v>
      </c>
      <c r="M71" s="6" t="s">
        <v>226</v>
      </c>
      <c r="N71" s="6">
        <v>35040</v>
      </c>
      <c r="O71" s="6" t="s">
        <v>31</v>
      </c>
      <c r="P71" s="6" t="s">
        <v>509</v>
      </c>
      <c r="Q71" s="6" t="s">
        <v>33</v>
      </c>
      <c r="R71" s="7" t="s">
        <v>510</v>
      </c>
      <c r="S71" s="7"/>
      <c r="T71" s="7"/>
      <c r="U71" s="7"/>
      <c r="V71" s="7"/>
    </row>
    <row r="72" spans="1:22" ht="30" customHeight="1" x14ac:dyDescent="0.2">
      <c r="A72" s="6" t="s">
        <v>511</v>
      </c>
      <c r="B72" s="6" t="s">
        <v>511</v>
      </c>
      <c r="C72" s="6" t="s">
        <v>49</v>
      </c>
      <c r="D72" s="6"/>
      <c r="E72" s="6"/>
      <c r="F72" s="6"/>
      <c r="G72" s="6" t="s">
        <v>95</v>
      </c>
      <c r="H72" s="6" t="s">
        <v>51</v>
      </c>
      <c r="I72" s="6" t="s">
        <v>52</v>
      </c>
      <c r="J72" s="6">
        <v>125</v>
      </c>
      <c r="K72" s="6" t="s">
        <v>512</v>
      </c>
      <c r="L72" s="6" t="s">
        <v>513</v>
      </c>
      <c r="M72" s="6" t="s">
        <v>72</v>
      </c>
      <c r="N72" s="6">
        <v>29464</v>
      </c>
      <c r="O72" s="6" t="s">
        <v>514</v>
      </c>
      <c r="P72" s="6" t="s">
        <v>515</v>
      </c>
      <c r="Q72" s="6" t="s">
        <v>33</v>
      </c>
      <c r="R72" s="7" t="s">
        <v>516</v>
      </c>
      <c r="S72" s="7"/>
      <c r="T72" s="7"/>
      <c r="U72" s="7"/>
      <c r="V72" s="7"/>
    </row>
    <row r="73" spans="1:22" ht="30" customHeight="1" x14ac:dyDescent="0.2">
      <c r="A73" s="6" t="s">
        <v>517</v>
      </c>
      <c r="B73" s="6" t="s">
        <v>518</v>
      </c>
      <c r="C73" s="6" t="s">
        <v>27</v>
      </c>
      <c r="D73" s="6"/>
      <c r="E73" s="6"/>
      <c r="F73" s="6"/>
      <c r="G73" s="6"/>
      <c r="H73" s="6"/>
      <c r="I73" s="6"/>
      <c r="J73" s="6"/>
      <c r="K73" s="6" t="s">
        <v>519</v>
      </c>
      <c r="L73" s="6" t="s">
        <v>520</v>
      </c>
      <c r="M73" s="6" t="s">
        <v>439</v>
      </c>
      <c r="N73" s="6">
        <v>75173</v>
      </c>
      <c r="O73" s="6" t="s">
        <v>31</v>
      </c>
      <c r="P73" s="6" t="s">
        <v>521</v>
      </c>
      <c r="Q73" s="6" t="s">
        <v>33</v>
      </c>
      <c r="R73" s="7" t="s">
        <v>522</v>
      </c>
      <c r="S73" s="7"/>
      <c r="T73" s="7"/>
      <c r="U73" s="7"/>
      <c r="V73" s="7"/>
    </row>
    <row r="74" spans="1:22" ht="30" customHeight="1" x14ac:dyDescent="0.2">
      <c r="A74" s="6" t="s">
        <v>523</v>
      </c>
      <c r="B74" s="6" t="s">
        <v>523</v>
      </c>
      <c r="C74" s="13" t="s">
        <v>129</v>
      </c>
      <c r="D74" s="6"/>
      <c r="E74" s="6"/>
      <c r="F74" s="6"/>
      <c r="G74" s="6" t="s">
        <v>95</v>
      </c>
      <c r="H74" s="6"/>
      <c r="I74" s="6"/>
      <c r="J74" s="6"/>
      <c r="K74" s="6" t="s">
        <v>524</v>
      </c>
      <c r="L74" s="6" t="s">
        <v>525</v>
      </c>
      <c r="M74" s="6" t="s">
        <v>72</v>
      </c>
      <c r="N74" s="6">
        <v>29907</v>
      </c>
      <c r="O74" s="6" t="s">
        <v>526</v>
      </c>
      <c r="P74" s="6" t="s">
        <v>527</v>
      </c>
      <c r="Q74" s="6" t="s">
        <v>33</v>
      </c>
      <c r="R74" s="7" t="s">
        <v>528</v>
      </c>
      <c r="S74" s="7"/>
      <c r="T74" s="7"/>
      <c r="U74" s="7"/>
      <c r="V74" s="7"/>
    </row>
    <row r="75" spans="1:22" ht="30" customHeight="1" x14ac:dyDescent="0.2">
      <c r="A75" s="6" t="s">
        <v>529</v>
      </c>
      <c r="B75" s="6" t="s">
        <v>529</v>
      </c>
      <c r="C75" s="6" t="s">
        <v>129</v>
      </c>
      <c r="D75" s="6"/>
      <c r="E75" s="6"/>
      <c r="F75" s="6"/>
      <c r="G75" s="6" t="s">
        <v>50</v>
      </c>
      <c r="H75" s="6"/>
      <c r="I75" s="6"/>
      <c r="J75" s="6"/>
      <c r="K75" s="6" t="s">
        <v>530</v>
      </c>
      <c r="L75" s="6" t="s">
        <v>525</v>
      </c>
      <c r="M75" s="6" t="s">
        <v>72</v>
      </c>
      <c r="N75" s="6">
        <v>29906</v>
      </c>
      <c r="O75" s="6" t="s">
        <v>531</v>
      </c>
      <c r="P75" s="6" t="s">
        <v>532</v>
      </c>
      <c r="Q75" s="6" t="s">
        <v>33</v>
      </c>
      <c r="R75" s="7" t="s">
        <v>533</v>
      </c>
      <c r="S75" s="7"/>
      <c r="T75" s="7"/>
      <c r="U75" s="7"/>
      <c r="V75" s="7"/>
    </row>
    <row r="76" spans="1:22" ht="30" customHeight="1" x14ac:dyDescent="0.2">
      <c r="A76" s="6" t="s">
        <v>534</v>
      </c>
      <c r="B76" s="6" t="s">
        <v>534</v>
      </c>
      <c r="C76" s="6" t="s">
        <v>27</v>
      </c>
      <c r="D76" s="6"/>
      <c r="E76" s="6"/>
      <c r="F76" s="6"/>
      <c r="G76" s="6"/>
      <c r="H76" s="6"/>
      <c r="I76" s="6"/>
      <c r="J76" s="6"/>
      <c r="K76" s="6" t="s">
        <v>535</v>
      </c>
      <c r="L76" s="6" t="s">
        <v>536</v>
      </c>
      <c r="M76" s="6" t="s">
        <v>55</v>
      </c>
      <c r="N76" s="6">
        <v>93422</v>
      </c>
      <c r="O76" s="6" t="s">
        <v>537</v>
      </c>
      <c r="P76" s="6" t="s">
        <v>538</v>
      </c>
      <c r="Q76" s="6" t="s">
        <v>33</v>
      </c>
      <c r="R76" s="7" t="s">
        <v>539</v>
      </c>
      <c r="S76" s="7"/>
      <c r="T76" s="7"/>
      <c r="U76" s="7"/>
      <c r="V76" s="7"/>
    </row>
    <row r="77" spans="1:22" ht="30" customHeight="1" x14ac:dyDescent="0.2">
      <c r="A77" s="6" t="s">
        <v>540</v>
      </c>
      <c r="B77" s="6" t="s">
        <v>540</v>
      </c>
      <c r="C77" s="13" t="s">
        <v>49</v>
      </c>
      <c r="D77" s="6"/>
      <c r="E77" s="6"/>
      <c r="F77" s="6"/>
      <c r="G77" s="6" t="s">
        <v>95</v>
      </c>
      <c r="H77" s="6" t="s">
        <v>167</v>
      </c>
      <c r="I77" s="6" t="s">
        <v>139</v>
      </c>
      <c r="J77" s="6">
        <v>495</v>
      </c>
      <c r="K77" s="6" t="s">
        <v>541</v>
      </c>
      <c r="L77" s="6" t="s">
        <v>542</v>
      </c>
      <c r="M77" s="6" t="s">
        <v>80</v>
      </c>
      <c r="N77" s="6">
        <v>33513</v>
      </c>
      <c r="O77" s="6" t="s">
        <v>543</v>
      </c>
      <c r="P77" s="6" t="s">
        <v>544</v>
      </c>
      <c r="Q77" s="6" t="s">
        <v>33</v>
      </c>
      <c r="R77" s="7" t="s">
        <v>545</v>
      </c>
      <c r="S77" s="7"/>
      <c r="T77" s="7"/>
      <c r="U77" s="7"/>
      <c r="V77" s="7"/>
    </row>
    <row r="78" spans="1:22" ht="30" customHeight="1" x14ac:dyDescent="0.2">
      <c r="A78" s="6" t="s">
        <v>546</v>
      </c>
      <c r="B78" s="6" t="s">
        <v>546</v>
      </c>
      <c r="C78" s="6" t="s">
        <v>49</v>
      </c>
      <c r="D78" s="6"/>
      <c r="E78" s="6"/>
      <c r="F78" s="6"/>
      <c r="G78" s="6" t="s">
        <v>182</v>
      </c>
      <c r="H78" s="6" t="s">
        <v>167</v>
      </c>
      <c r="I78" s="6" t="s">
        <v>139</v>
      </c>
      <c r="J78" s="6" t="s">
        <v>547</v>
      </c>
      <c r="K78" s="6" t="s">
        <v>548</v>
      </c>
      <c r="L78" s="6" t="s">
        <v>549</v>
      </c>
      <c r="M78" s="6" t="s">
        <v>72</v>
      </c>
      <c r="N78" s="6">
        <v>29927</v>
      </c>
      <c r="O78" s="6" t="s">
        <v>31</v>
      </c>
      <c r="P78" s="6" t="s">
        <v>550</v>
      </c>
      <c r="Q78" s="6" t="s">
        <v>91</v>
      </c>
      <c r="R78" s="7" t="s">
        <v>551</v>
      </c>
      <c r="S78" s="7"/>
      <c r="T78" s="7"/>
      <c r="U78" s="7"/>
      <c r="V78" s="7"/>
    </row>
    <row r="79" spans="1:22" ht="30" customHeight="1" x14ac:dyDescent="0.2">
      <c r="A79" s="6" t="s">
        <v>552</v>
      </c>
      <c r="B79" s="6" t="s">
        <v>552</v>
      </c>
      <c r="C79" s="13" t="s">
        <v>129</v>
      </c>
      <c r="D79" s="6"/>
      <c r="E79" s="6"/>
      <c r="F79" s="6"/>
      <c r="G79" s="6" t="s">
        <v>113</v>
      </c>
      <c r="H79" s="6"/>
      <c r="I79" s="6"/>
      <c r="J79" s="6"/>
      <c r="K79" s="6" t="s">
        <v>553</v>
      </c>
      <c r="L79" s="6" t="s">
        <v>465</v>
      </c>
      <c r="M79" s="6" t="s">
        <v>72</v>
      </c>
      <c r="N79" s="6">
        <v>29150</v>
      </c>
      <c r="O79" s="6" t="s">
        <v>554</v>
      </c>
      <c r="P79" s="6" t="s">
        <v>555</v>
      </c>
      <c r="Q79" s="6" t="s">
        <v>33</v>
      </c>
      <c r="R79" s="7" t="s">
        <v>556</v>
      </c>
      <c r="S79" s="7"/>
      <c r="T79" s="7"/>
      <c r="U79" s="7"/>
      <c r="V79" s="7"/>
    </row>
    <row r="80" spans="1:22" ht="30" customHeight="1" x14ac:dyDescent="0.2">
      <c r="A80" s="6" t="s">
        <v>557</v>
      </c>
      <c r="B80" s="6" t="s">
        <v>557</v>
      </c>
      <c r="C80" s="6" t="s">
        <v>111</v>
      </c>
      <c r="D80" s="6"/>
      <c r="E80" s="6" t="s">
        <v>558</v>
      </c>
      <c r="F80" s="6" t="s">
        <v>559</v>
      </c>
      <c r="G80" s="6"/>
      <c r="H80" s="6"/>
      <c r="I80" s="6"/>
      <c r="J80" s="6"/>
      <c r="K80" s="6" t="s">
        <v>560</v>
      </c>
      <c r="L80" s="6" t="s">
        <v>177</v>
      </c>
      <c r="M80" s="6" t="s">
        <v>72</v>
      </c>
      <c r="N80" s="6">
        <v>29486</v>
      </c>
      <c r="O80" s="6" t="s">
        <v>31</v>
      </c>
      <c r="P80" s="6" t="s">
        <v>561</v>
      </c>
      <c r="Q80" s="6" t="s">
        <v>91</v>
      </c>
      <c r="R80" s="7" t="s">
        <v>562</v>
      </c>
      <c r="S80" s="7"/>
      <c r="T80" s="7"/>
      <c r="U80" s="7"/>
      <c r="V80" s="7"/>
    </row>
    <row r="81" spans="1:22" ht="30" customHeight="1" x14ac:dyDescent="0.2">
      <c r="A81" s="6" t="s">
        <v>563</v>
      </c>
      <c r="B81" s="6" t="s">
        <v>564</v>
      </c>
      <c r="C81" s="6" t="s">
        <v>129</v>
      </c>
      <c r="D81" s="6"/>
      <c r="E81" s="6"/>
      <c r="F81" s="6"/>
      <c r="G81" s="6" t="s">
        <v>565</v>
      </c>
      <c r="H81" s="6"/>
      <c r="I81" s="6"/>
      <c r="J81" s="6"/>
      <c r="K81" s="6" t="s">
        <v>566</v>
      </c>
      <c r="L81" s="6" t="s">
        <v>148</v>
      </c>
      <c r="M81" s="6" t="s">
        <v>72</v>
      </c>
      <c r="N81" s="6">
        <v>29605</v>
      </c>
      <c r="O81" s="6" t="s">
        <v>567</v>
      </c>
      <c r="P81" s="6" t="s">
        <v>568</v>
      </c>
      <c r="Q81" s="6" t="s">
        <v>33</v>
      </c>
      <c r="R81" s="7" t="s">
        <v>569</v>
      </c>
      <c r="S81" s="7"/>
      <c r="T81" s="7"/>
      <c r="U81" s="7"/>
      <c r="V81" s="7"/>
    </row>
    <row r="82" spans="1:22" ht="30" customHeight="1" x14ac:dyDescent="0.2">
      <c r="A82" s="6" t="s">
        <v>563</v>
      </c>
      <c r="B82" s="6" t="s">
        <v>564</v>
      </c>
      <c r="C82" s="13" t="s">
        <v>49</v>
      </c>
      <c r="D82" s="6"/>
      <c r="E82" s="6"/>
      <c r="F82" s="6"/>
      <c r="G82" s="6" t="s">
        <v>570</v>
      </c>
      <c r="H82" s="6" t="s">
        <v>96</v>
      </c>
      <c r="I82" s="6" t="s">
        <v>139</v>
      </c>
      <c r="J82" s="6" t="s">
        <v>571</v>
      </c>
      <c r="K82" s="6" t="s">
        <v>566</v>
      </c>
      <c r="L82" s="6" t="s">
        <v>148</v>
      </c>
      <c r="M82" s="6" t="s">
        <v>72</v>
      </c>
      <c r="N82" s="6">
        <v>29605</v>
      </c>
      <c r="O82" s="6" t="s">
        <v>567</v>
      </c>
      <c r="P82" s="6" t="s">
        <v>568</v>
      </c>
      <c r="Q82" s="6" t="s">
        <v>33</v>
      </c>
      <c r="R82" s="7" t="s">
        <v>569</v>
      </c>
      <c r="S82" s="7"/>
      <c r="T82" s="7"/>
      <c r="U82" s="7"/>
      <c r="V82" s="7"/>
    </row>
    <row r="83" spans="1:22" ht="30" customHeight="1" x14ac:dyDescent="0.2">
      <c r="A83" s="6" t="s">
        <v>572</v>
      </c>
      <c r="B83" s="6" t="s">
        <v>572</v>
      </c>
      <c r="C83" s="6" t="s">
        <v>129</v>
      </c>
      <c r="D83" s="6"/>
      <c r="E83" s="6"/>
      <c r="F83" s="6"/>
      <c r="G83" s="6" t="s">
        <v>95</v>
      </c>
      <c r="H83" s="6"/>
      <c r="I83" s="6"/>
      <c r="J83" s="6"/>
      <c r="K83" s="6" t="s">
        <v>573</v>
      </c>
      <c r="L83" s="6" t="s">
        <v>328</v>
      </c>
      <c r="M83" s="6" t="s">
        <v>72</v>
      </c>
      <c r="N83" s="6">
        <v>29690</v>
      </c>
      <c r="O83" s="6" t="s">
        <v>574</v>
      </c>
      <c r="P83" s="6" t="s">
        <v>575</v>
      </c>
      <c r="Q83" s="6" t="s">
        <v>33</v>
      </c>
      <c r="R83" s="7" t="s">
        <v>576</v>
      </c>
      <c r="S83" s="7"/>
      <c r="T83" s="7"/>
      <c r="U83" s="7"/>
      <c r="V83" s="7"/>
    </row>
    <row r="84" spans="1:22" ht="30" customHeight="1" x14ac:dyDescent="0.2">
      <c r="A84" s="6" t="s">
        <v>577</v>
      </c>
      <c r="B84" s="6" t="s">
        <v>577</v>
      </c>
      <c r="C84" s="6" t="s">
        <v>49</v>
      </c>
      <c r="D84" s="6"/>
      <c r="E84" s="6"/>
      <c r="F84" s="6"/>
      <c r="G84" s="6" t="s">
        <v>95</v>
      </c>
      <c r="H84" s="6" t="s">
        <v>51</v>
      </c>
      <c r="I84" s="6" t="s">
        <v>139</v>
      </c>
      <c r="J84" s="6">
        <v>560</v>
      </c>
      <c r="K84" s="6" t="s">
        <v>578</v>
      </c>
      <c r="L84" s="6" t="s">
        <v>579</v>
      </c>
      <c r="M84" s="6" t="s">
        <v>72</v>
      </c>
      <c r="N84" s="6">
        <v>29732</v>
      </c>
      <c r="O84" s="6" t="s">
        <v>580</v>
      </c>
      <c r="P84" s="6" t="s">
        <v>581</v>
      </c>
      <c r="Q84" s="6" t="s">
        <v>33</v>
      </c>
      <c r="R84" s="7" t="s">
        <v>582</v>
      </c>
      <c r="S84" s="7"/>
      <c r="T84" s="7"/>
      <c r="U84" s="7"/>
      <c r="V84" s="7"/>
    </row>
    <row r="85" spans="1:22" ht="30" customHeight="1" x14ac:dyDescent="0.2">
      <c r="A85" s="6" t="s">
        <v>583</v>
      </c>
      <c r="B85" s="6" t="s">
        <v>583</v>
      </c>
      <c r="C85" s="6" t="s">
        <v>49</v>
      </c>
      <c r="D85" s="6"/>
      <c r="E85" s="6"/>
      <c r="F85" s="6"/>
      <c r="G85" s="6" t="s">
        <v>130</v>
      </c>
      <c r="H85" s="6" t="s">
        <v>167</v>
      </c>
      <c r="I85" s="6" t="s">
        <v>52</v>
      </c>
      <c r="J85" s="6" t="s">
        <v>584</v>
      </c>
      <c r="K85" s="6" t="s">
        <v>585</v>
      </c>
      <c r="L85" s="6" t="s">
        <v>586</v>
      </c>
      <c r="M85" s="6" t="s">
        <v>80</v>
      </c>
      <c r="N85" s="6">
        <v>34606</v>
      </c>
      <c r="O85" s="6" t="s">
        <v>587</v>
      </c>
      <c r="P85" s="6" t="s">
        <v>588</v>
      </c>
      <c r="Q85" s="6" t="s">
        <v>91</v>
      </c>
      <c r="R85" s="7" t="s">
        <v>589</v>
      </c>
      <c r="S85" s="7"/>
      <c r="T85" s="7"/>
      <c r="U85" s="7"/>
      <c r="V85" s="7"/>
    </row>
    <row r="86" spans="1:22" ht="30" customHeight="1" x14ac:dyDescent="0.2">
      <c r="A86" s="6" t="s">
        <v>590</v>
      </c>
      <c r="B86" s="6" t="s">
        <v>591</v>
      </c>
      <c r="C86" s="6" t="s">
        <v>27</v>
      </c>
      <c r="D86" s="6"/>
      <c r="E86" s="6"/>
      <c r="F86" s="6"/>
      <c r="G86" s="6"/>
      <c r="H86" s="6"/>
      <c r="I86" s="6"/>
      <c r="J86" s="6"/>
      <c r="K86" s="6" t="s">
        <v>592</v>
      </c>
      <c r="L86" s="6" t="s">
        <v>593</v>
      </c>
      <c r="M86" s="6" t="s">
        <v>43</v>
      </c>
      <c r="N86" s="6">
        <v>30094</v>
      </c>
      <c r="O86" s="6" t="s">
        <v>31</v>
      </c>
      <c r="P86" s="6" t="s">
        <v>594</v>
      </c>
      <c r="Q86" s="6" t="s">
        <v>33</v>
      </c>
      <c r="R86" s="7" t="s">
        <v>595</v>
      </c>
      <c r="S86" s="7"/>
      <c r="T86" s="7"/>
      <c r="U86" s="7"/>
      <c r="V86" s="7"/>
    </row>
    <row r="87" spans="1:22" ht="30" customHeight="1" x14ac:dyDescent="0.2">
      <c r="A87" s="6" t="s">
        <v>596</v>
      </c>
      <c r="B87" s="6" t="s">
        <v>597</v>
      </c>
      <c r="C87" s="6" t="s">
        <v>27</v>
      </c>
      <c r="D87" s="6"/>
      <c r="E87" s="6"/>
      <c r="F87" s="6"/>
      <c r="G87" s="6"/>
      <c r="H87" s="6"/>
      <c r="I87" s="6"/>
      <c r="J87" s="6"/>
      <c r="K87" s="6" t="s">
        <v>598</v>
      </c>
      <c r="L87" s="6" t="s">
        <v>599</v>
      </c>
      <c r="M87" s="6" t="s">
        <v>246</v>
      </c>
      <c r="N87" s="6">
        <v>22963</v>
      </c>
      <c r="O87" s="6" t="s">
        <v>600</v>
      </c>
      <c r="P87" s="6" t="s">
        <v>601</v>
      </c>
      <c r="Q87" s="6" t="s">
        <v>33</v>
      </c>
      <c r="R87" s="7" t="s">
        <v>602</v>
      </c>
      <c r="S87" s="7"/>
      <c r="T87" s="7"/>
      <c r="U87" s="7"/>
      <c r="V87" s="7"/>
    </row>
    <row r="88" spans="1:22" ht="30" customHeight="1" x14ac:dyDescent="0.2">
      <c r="A88" s="6" t="s">
        <v>596</v>
      </c>
      <c r="B88" s="6" t="s">
        <v>597</v>
      </c>
      <c r="C88" s="6" t="s">
        <v>27</v>
      </c>
      <c r="D88" s="6"/>
      <c r="E88" s="6"/>
      <c r="F88" s="6"/>
      <c r="G88" s="6"/>
      <c r="H88" s="6"/>
      <c r="I88" s="6"/>
      <c r="J88" s="6"/>
      <c r="K88" s="6" t="s">
        <v>598</v>
      </c>
      <c r="L88" s="6" t="s">
        <v>599</v>
      </c>
      <c r="M88" s="6" t="s">
        <v>246</v>
      </c>
      <c r="N88" s="6">
        <v>22963</v>
      </c>
      <c r="O88" s="6" t="s">
        <v>603</v>
      </c>
      <c r="P88" s="6" t="s">
        <v>601</v>
      </c>
      <c r="Q88" s="6" t="s">
        <v>33</v>
      </c>
      <c r="R88" s="7" t="s">
        <v>602</v>
      </c>
      <c r="S88" s="7"/>
      <c r="T88" s="7"/>
      <c r="U88" s="7"/>
      <c r="V88" s="7"/>
    </row>
    <row r="89" spans="1:22" ht="30" customHeight="1" x14ac:dyDescent="0.2">
      <c r="A89" s="6" t="s">
        <v>604</v>
      </c>
      <c r="B89" s="6" t="s">
        <v>604</v>
      </c>
      <c r="C89" s="6" t="s">
        <v>129</v>
      </c>
      <c r="D89" s="6"/>
      <c r="E89" s="6"/>
      <c r="F89" s="6"/>
      <c r="G89" s="6" t="s">
        <v>570</v>
      </c>
      <c r="H89" s="6"/>
      <c r="I89" s="6"/>
      <c r="J89" s="6"/>
      <c r="K89" s="6" t="s">
        <v>605</v>
      </c>
      <c r="L89" s="6" t="s">
        <v>155</v>
      </c>
      <c r="M89" s="6" t="s">
        <v>72</v>
      </c>
      <c r="N89" s="6">
        <v>29492</v>
      </c>
      <c r="O89" s="6" t="s">
        <v>606</v>
      </c>
      <c r="P89" s="6" t="s">
        <v>607</v>
      </c>
      <c r="Q89" s="6" t="s">
        <v>33</v>
      </c>
      <c r="R89" s="7" t="s">
        <v>608</v>
      </c>
      <c r="S89" s="7"/>
      <c r="T89" s="7"/>
      <c r="U89" s="7"/>
      <c r="V89" s="7"/>
    </row>
    <row r="90" spans="1:22" ht="30" customHeight="1" x14ac:dyDescent="0.2">
      <c r="A90" s="6" t="s">
        <v>609</v>
      </c>
      <c r="B90" s="6" t="s">
        <v>610</v>
      </c>
      <c r="C90" s="6" t="s">
        <v>27</v>
      </c>
      <c r="D90" s="6"/>
      <c r="E90" s="6"/>
      <c r="F90" s="6"/>
      <c r="G90" s="6"/>
      <c r="H90" s="6"/>
      <c r="I90" s="6"/>
      <c r="J90" s="16"/>
      <c r="K90" s="6" t="s">
        <v>611</v>
      </c>
      <c r="L90" s="6" t="s">
        <v>148</v>
      </c>
      <c r="M90" s="6" t="s">
        <v>72</v>
      </c>
      <c r="N90" s="6">
        <v>29609</v>
      </c>
      <c r="O90" s="27" t="s">
        <v>612</v>
      </c>
      <c r="P90" s="6" t="s">
        <v>613</v>
      </c>
      <c r="Q90" s="6" t="s">
        <v>33</v>
      </c>
      <c r="R90" s="7" t="s">
        <v>614</v>
      </c>
      <c r="S90" s="7"/>
      <c r="T90" s="7"/>
      <c r="U90" s="7"/>
      <c r="V90" s="7"/>
    </row>
    <row r="91" spans="1:22" ht="30" customHeight="1" x14ac:dyDescent="0.2">
      <c r="A91" s="6" t="s">
        <v>615</v>
      </c>
      <c r="B91" s="6" t="s">
        <v>616</v>
      </c>
      <c r="C91" s="13" t="s">
        <v>27</v>
      </c>
      <c r="D91" s="6"/>
      <c r="E91" s="6"/>
      <c r="F91" s="6"/>
      <c r="G91" s="6"/>
      <c r="H91" s="6"/>
      <c r="I91" s="6"/>
      <c r="J91" s="6"/>
      <c r="K91" s="6" t="s">
        <v>617</v>
      </c>
      <c r="L91" s="6" t="s">
        <v>618</v>
      </c>
      <c r="M91" s="6" t="s">
        <v>55</v>
      </c>
      <c r="N91" s="6">
        <v>93401</v>
      </c>
      <c r="O91" s="6" t="s">
        <v>31</v>
      </c>
      <c r="P91" s="6" t="s">
        <v>619</v>
      </c>
      <c r="Q91" s="6" t="s">
        <v>33</v>
      </c>
      <c r="R91" s="7" t="s">
        <v>620</v>
      </c>
      <c r="S91" s="7"/>
      <c r="T91" s="7"/>
      <c r="U91" s="7"/>
      <c r="V91" s="7"/>
    </row>
    <row r="92" spans="1:22" ht="30" customHeight="1" x14ac:dyDescent="0.2">
      <c r="A92" s="6" t="s">
        <v>621</v>
      </c>
      <c r="B92" s="6" t="s">
        <v>621</v>
      </c>
      <c r="C92" s="6" t="s">
        <v>129</v>
      </c>
      <c r="D92" s="6"/>
      <c r="E92" s="6"/>
      <c r="F92" s="6"/>
      <c r="G92" s="6" t="s">
        <v>113</v>
      </c>
      <c r="H92" s="6"/>
      <c r="I92" s="6"/>
      <c r="J92" s="6"/>
      <c r="K92" s="6" t="s">
        <v>622</v>
      </c>
      <c r="L92" s="6" t="s">
        <v>155</v>
      </c>
      <c r="M92" s="6" t="s">
        <v>72</v>
      </c>
      <c r="N92" s="6">
        <v>29492</v>
      </c>
      <c r="O92" s="6" t="s">
        <v>623</v>
      </c>
      <c r="P92" s="6" t="s">
        <v>624</v>
      </c>
      <c r="Q92" s="6" t="s">
        <v>33</v>
      </c>
      <c r="R92" s="7" t="s">
        <v>625</v>
      </c>
      <c r="S92" s="7"/>
      <c r="T92" s="7"/>
      <c r="U92" s="7"/>
      <c r="V92" s="7"/>
    </row>
    <row r="93" spans="1:22" ht="30" customHeight="1" x14ac:dyDescent="0.2">
      <c r="A93" s="6" t="s">
        <v>626</v>
      </c>
      <c r="B93" s="6" t="s">
        <v>626</v>
      </c>
      <c r="C93" s="6" t="s">
        <v>27</v>
      </c>
      <c r="D93" s="6"/>
      <c r="E93" s="6"/>
      <c r="F93" s="6"/>
      <c r="G93" s="6"/>
      <c r="H93" s="6"/>
      <c r="I93" s="6"/>
      <c r="J93" s="6"/>
      <c r="K93" s="6" t="s">
        <v>627</v>
      </c>
      <c r="L93" s="6" t="s">
        <v>628</v>
      </c>
      <c r="M93" s="6" t="s">
        <v>233</v>
      </c>
      <c r="N93" s="6">
        <v>61402</v>
      </c>
      <c r="O93" s="6" t="s">
        <v>629</v>
      </c>
      <c r="P93" s="6" t="s">
        <v>630</v>
      </c>
      <c r="Q93" s="6" t="s">
        <v>91</v>
      </c>
      <c r="R93" s="7" t="s">
        <v>631</v>
      </c>
      <c r="S93" s="7"/>
      <c r="T93" s="7"/>
      <c r="U93" s="7"/>
      <c r="V93" s="7"/>
    </row>
    <row r="94" spans="1:22" ht="30" customHeight="1" x14ac:dyDescent="0.2">
      <c r="A94" s="6" t="s">
        <v>632</v>
      </c>
      <c r="B94" s="6" t="s">
        <v>632</v>
      </c>
      <c r="C94" s="13" t="s">
        <v>129</v>
      </c>
      <c r="D94" s="6"/>
      <c r="E94" s="6"/>
      <c r="F94" s="6"/>
      <c r="G94" s="6" t="s">
        <v>482</v>
      </c>
      <c r="H94" s="6"/>
      <c r="I94" s="6"/>
      <c r="J94" s="6"/>
      <c r="K94" s="6" t="s">
        <v>633</v>
      </c>
      <c r="L94" s="6" t="s">
        <v>148</v>
      </c>
      <c r="M94" s="6" t="s">
        <v>72</v>
      </c>
      <c r="N94" s="6">
        <v>29609</v>
      </c>
      <c r="O94" s="6" t="s">
        <v>634</v>
      </c>
      <c r="P94" s="6" t="s">
        <v>635</v>
      </c>
      <c r="Q94" s="6" t="s">
        <v>33</v>
      </c>
      <c r="R94" s="7" t="s">
        <v>636</v>
      </c>
      <c r="S94" s="7"/>
      <c r="T94" s="7"/>
      <c r="U94" s="7"/>
      <c r="V94" s="7"/>
    </row>
    <row r="95" spans="1:22" ht="30" customHeight="1" x14ac:dyDescent="0.2">
      <c r="A95" s="6" t="s">
        <v>637</v>
      </c>
      <c r="B95" s="6" t="s">
        <v>637</v>
      </c>
      <c r="C95" s="6" t="s">
        <v>129</v>
      </c>
      <c r="D95" s="6"/>
      <c r="E95" s="6"/>
      <c r="F95" s="6"/>
      <c r="G95" s="6" t="s">
        <v>182</v>
      </c>
      <c r="H95" s="6"/>
      <c r="I95" s="6"/>
      <c r="J95" s="16"/>
      <c r="K95" s="6" t="s">
        <v>633</v>
      </c>
      <c r="L95" s="6" t="s">
        <v>148</v>
      </c>
      <c r="M95" s="6" t="s">
        <v>72</v>
      </c>
      <c r="N95" s="6">
        <v>29615</v>
      </c>
      <c r="O95" s="6" t="s">
        <v>634</v>
      </c>
      <c r="P95" s="6" t="s">
        <v>635</v>
      </c>
      <c r="Q95" s="6" t="s">
        <v>33</v>
      </c>
      <c r="R95" s="7" t="s">
        <v>638</v>
      </c>
      <c r="S95" s="7"/>
      <c r="T95" s="7"/>
      <c r="U95" s="7"/>
      <c r="V95" s="7"/>
    </row>
    <row r="96" spans="1:22" ht="30" customHeight="1" x14ac:dyDescent="0.2">
      <c r="A96" s="6" t="s">
        <v>639</v>
      </c>
      <c r="B96" s="6" t="s">
        <v>640</v>
      </c>
      <c r="C96" s="6" t="s">
        <v>27</v>
      </c>
      <c r="D96" s="6"/>
      <c r="E96" s="6"/>
      <c r="F96" s="6"/>
      <c r="G96" s="6"/>
      <c r="H96" s="6"/>
      <c r="I96" s="6"/>
      <c r="J96" s="6"/>
      <c r="K96" s="6" t="s">
        <v>641</v>
      </c>
      <c r="L96" s="6" t="s">
        <v>642</v>
      </c>
      <c r="M96" s="6" t="s">
        <v>425</v>
      </c>
      <c r="N96" s="6">
        <v>80122</v>
      </c>
      <c r="O96" s="27" t="s">
        <v>643</v>
      </c>
      <c r="P96" s="6" t="s">
        <v>644</v>
      </c>
      <c r="Q96" s="6" t="s">
        <v>33</v>
      </c>
      <c r="R96" s="7" t="s">
        <v>645</v>
      </c>
      <c r="S96" s="7"/>
      <c r="T96" s="7"/>
      <c r="U96" s="7"/>
      <c r="V96" s="7"/>
    </row>
    <row r="97" spans="1:22" ht="30" customHeight="1" x14ac:dyDescent="0.2">
      <c r="A97" s="6" t="s">
        <v>646</v>
      </c>
      <c r="B97" s="6" t="s">
        <v>646</v>
      </c>
      <c r="C97" s="6" t="s">
        <v>49</v>
      </c>
      <c r="D97" s="6"/>
      <c r="E97" s="6"/>
      <c r="F97" s="6"/>
      <c r="G97" s="6" t="s">
        <v>95</v>
      </c>
      <c r="H97" s="6" t="s">
        <v>51</v>
      </c>
      <c r="I97" s="6" t="s">
        <v>139</v>
      </c>
      <c r="J97" s="6">
        <v>2100</v>
      </c>
      <c r="K97" s="6" t="s">
        <v>647</v>
      </c>
      <c r="L97" s="6" t="s">
        <v>648</v>
      </c>
      <c r="M97" s="6" t="s">
        <v>72</v>
      </c>
      <c r="N97" s="6">
        <v>29072</v>
      </c>
      <c r="O97" s="6" t="s">
        <v>649</v>
      </c>
      <c r="P97" s="6" t="s">
        <v>650</v>
      </c>
      <c r="Q97" s="6" t="s">
        <v>33</v>
      </c>
      <c r="R97" s="7" t="s">
        <v>651</v>
      </c>
      <c r="S97" s="7"/>
      <c r="T97" s="7"/>
      <c r="U97" s="7"/>
      <c r="V97" s="7"/>
    </row>
    <row r="98" spans="1:22" ht="30" customHeight="1" x14ac:dyDescent="0.2">
      <c r="A98" s="6" t="s">
        <v>652</v>
      </c>
      <c r="B98" s="6" t="s">
        <v>652</v>
      </c>
      <c r="C98" s="13" t="s">
        <v>27</v>
      </c>
      <c r="D98" s="6"/>
      <c r="E98" s="6"/>
      <c r="F98" s="6"/>
      <c r="G98" s="6"/>
      <c r="H98" s="6"/>
      <c r="I98" s="6"/>
      <c r="J98" s="6"/>
      <c r="K98" s="6" t="s">
        <v>653</v>
      </c>
      <c r="L98" s="6" t="s">
        <v>654</v>
      </c>
      <c r="M98" s="6" t="s">
        <v>655</v>
      </c>
      <c r="N98" s="6">
        <v>45069</v>
      </c>
      <c r="O98" s="6" t="s">
        <v>656</v>
      </c>
      <c r="P98" s="6" t="s">
        <v>657</v>
      </c>
      <c r="Q98" s="6" t="s">
        <v>33</v>
      </c>
      <c r="R98" s="7" t="s">
        <v>658</v>
      </c>
      <c r="S98" s="7"/>
      <c r="T98" s="7"/>
      <c r="U98" s="7"/>
      <c r="V98" s="7"/>
    </row>
    <row r="99" spans="1:22" ht="30" customHeight="1" x14ac:dyDescent="0.2">
      <c r="A99" s="6" t="s">
        <v>659</v>
      </c>
      <c r="B99" s="6" t="s">
        <v>660</v>
      </c>
      <c r="C99" s="6" t="s">
        <v>129</v>
      </c>
      <c r="D99" s="6"/>
      <c r="E99" s="6"/>
      <c r="F99" s="6"/>
      <c r="G99" s="6" t="s">
        <v>95</v>
      </c>
      <c r="H99" s="6"/>
      <c r="I99" s="6"/>
      <c r="J99" s="6"/>
      <c r="K99" s="6" t="s">
        <v>661</v>
      </c>
      <c r="L99" s="6" t="s">
        <v>240</v>
      </c>
      <c r="M99" s="6" t="s">
        <v>72</v>
      </c>
      <c r="N99" s="6">
        <v>29527</v>
      </c>
      <c r="O99" s="14" t="s">
        <v>662</v>
      </c>
      <c r="P99" s="6" t="s">
        <v>663</v>
      </c>
      <c r="Q99" s="6" t="s">
        <v>33</v>
      </c>
      <c r="R99" s="7" t="s">
        <v>664</v>
      </c>
      <c r="S99" s="7"/>
      <c r="T99" s="7"/>
      <c r="U99" s="7"/>
      <c r="V99" s="7"/>
    </row>
    <row r="100" spans="1:22" ht="30" customHeight="1" x14ac:dyDescent="0.2">
      <c r="A100" s="6" t="s">
        <v>665</v>
      </c>
      <c r="B100" s="6" t="s">
        <v>666</v>
      </c>
      <c r="C100" s="6" t="s">
        <v>27</v>
      </c>
      <c r="D100" s="6"/>
      <c r="E100" s="6"/>
      <c r="F100" s="6"/>
      <c r="G100" s="6"/>
      <c r="H100" s="6"/>
      <c r="I100" s="6"/>
      <c r="J100" s="6"/>
      <c r="K100" s="6" t="s">
        <v>667</v>
      </c>
      <c r="L100" s="6" t="s">
        <v>668</v>
      </c>
      <c r="M100" s="6" t="s">
        <v>322</v>
      </c>
      <c r="N100" s="6">
        <v>1450</v>
      </c>
      <c r="O100" s="27" t="s">
        <v>669</v>
      </c>
      <c r="P100" s="6" t="s">
        <v>670</v>
      </c>
      <c r="Q100" s="6" t="s">
        <v>33</v>
      </c>
      <c r="R100" s="7" t="s">
        <v>671</v>
      </c>
      <c r="S100" s="7"/>
      <c r="T100" s="7"/>
      <c r="U100" s="7"/>
      <c r="V100" s="7"/>
    </row>
    <row r="101" spans="1:22" ht="30" customHeight="1" x14ac:dyDescent="0.2">
      <c r="A101" s="6" t="s">
        <v>672</v>
      </c>
      <c r="B101" s="6" t="s">
        <v>672</v>
      </c>
      <c r="C101" s="13" t="s">
        <v>49</v>
      </c>
      <c r="D101" s="6"/>
      <c r="E101" s="6"/>
      <c r="F101" s="6"/>
      <c r="G101" s="6" t="s">
        <v>482</v>
      </c>
      <c r="H101" s="6" t="s">
        <v>403</v>
      </c>
      <c r="I101" s="6" t="s">
        <v>52</v>
      </c>
      <c r="J101" s="6">
        <v>50</v>
      </c>
      <c r="K101" s="6" t="s">
        <v>673</v>
      </c>
      <c r="L101" s="6" t="s">
        <v>674</v>
      </c>
      <c r="M101" s="6" t="s">
        <v>43</v>
      </c>
      <c r="N101" s="6">
        <v>30075</v>
      </c>
      <c r="O101" s="6" t="s">
        <v>675</v>
      </c>
      <c r="P101" s="6" t="s">
        <v>676</v>
      </c>
      <c r="Q101" s="6" t="s">
        <v>33</v>
      </c>
      <c r="R101" s="7" t="s">
        <v>677</v>
      </c>
      <c r="S101" s="7"/>
      <c r="T101" s="7"/>
      <c r="U101" s="7"/>
      <c r="V101" s="7"/>
    </row>
    <row r="102" spans="1:22" ht="30" customHeight="1" x14ac:dyDescent="0.2">
      <c r="A102" s="6" t="s">
        <v>678</v>
      </c>
      <c r="B102" s="6" t="s">
        <v>679</v>
      </c>
      <c r="C102" s="13" t="s">
        <v>105</v>
      </c>
      <c r="D102" s="6"/>
      <c r="E102" s="6"/>
      <c r="F102" s="6"/>
      <c r="G102" s="6" t="s">
        <v>182</v>
      </c>
      <c r="H102" s="6"/>
      <c r="I102" s="6"/>
      <c r="J102" s="6"/>
      <c r="K102" s="6" t="s">
        <v>680</v>
      </c>
      <c r="L102" s="6" t="s">
        <v>275</v>
      </c>
      <c r="M102" s="6" t="s">
        <v>72</v>
      </c>
      <c r="N102" s="6">
        <v>29204</v>
      </c>
      <c r="O102" s="6" t="s">
        <v>681</v>
      </c>
      <c r="P102" s="6" t="s">
        <v>682</v>
      </c>
      <c r="Q102" s="6" t="s">
        <v>33</v>
      </c>
      <c r="R102" s="7" t="s">
        <v>683</v>
      </c>
      <c r="S102" s="7"/>
      <c r="T102" s="7"/>
      <c r="U102" s="7"/>
      <c r="V102" s="7"/>
    </row>
    <row r="103" spans="1:22" ht="30" customHeight="1" x14ac:dyDescent="0.2">
      <c r="A103" s="6" t="s">
        <v>684</v>
      </c>
      <c r="B103" s="6" t="s">
        <v>684</v>
      </c>
      <c r="C103" s="6" t="s">
        <v>685</v>
      </c>
      <c r="D103" s="6"/>
      <c r="E103" s="6"/>
      <c r="F103" s="6"/>
      <c r="G103" s="6" t="s">
        <v>95</v>
      </c>
      <c r="H103" s="6"/>
      <c r="I103" s="6"/>
      <c r="J103" s="6"/>
      <c r="K103" s="6" t="s">
        <v>686</v>
      </c>
      <c r="L103" s="6" t="s">
        <v>687</v>
      </c>
      <c r="M103" s="6" t="s">
        <v>688</v>
      </c>
      <c r="N103" s="6">
        <v>18032</v>
      </c>
      <c r="O103" s="6" t="s">
        <v>689</v>
      </c>
      <c r="P103" s="6" t="s">
        <v>690</v>
      </c>
      <c r="Q103" s="6" t="s">
        <v>33</v>
      </c>
      <c r="R103" s="7" t="s">
        <v>691</v>
      </c>
      <c r="S103" s="7"/>
      <c r="T103" s="7"/>
      <c r="U103" s="7"/>
      <c r="V103" s="7"/>
    </row>
    <row r="104" spans="1:22" ht="30" customHeight="1" x14ac:dyDescent="0.2">
      <c r="A104" s="6" t="s">
        <v>684</v>
      </c>
      <c r="B104" s="6" t="s">
        <v>684</v>
      </c>
      <c r="C104" s="6" t="s">
        <v>39</v>
      </c>
      <c r="D104" s="6" t="s">
        <v>40</v>
      </c>
      <c r="E104" s="6"/>
      <c r="F104" s="6"/>
      <c r="G104" s="6"/>
      <c r="H104" s="6"/>
      <c r="I104" s="6"/>
      <c r="J104" s="6"/>
      <c r="K104" s="6" t="s">
        <v>692</v>
      </c>
      <c r="L104" s="6" t="s">
        <v>687</v>
      </c>
      <c r="M104" s="6" t="s">
        <v>688</v>
      </c>
      <c r="N104" s="6">
        <v>18032</v>
      </c>
      <c r="O104" s="6" t="s">
        <v>693</v>
      </c>
      <c r="P104" s="6" t="s">
        <v>690</v>
      </c>
      <c r="Q104" s="6" t="s">
        <v>33</v>
      </c>
      <c r="R104" s="7" t="s">
        <v>694</v>
      </c>
      <c r="S104" s="7"/>
      <c r="T104" s="7"/>
      <c r="U104" s="7"/>
      <c r="V104" s="7"/>
    </row>
    <row r="105" spans="1:22" ht="30" customHeight="1" x14ac:dyDescent="0.2">
      <c r="A105" s="6" t="s">
        <v>695</v>
      </c>
      <c r="B105" s="6" t="s">
        <v>695</v>
      </c>
      <c r="C105" s="13" t="s">
        <v>49</v>
      </c>
      <c r="D105" s="6"/>
      <c r="E105" s="6"/>
      <c r="F105" s="6"/>
      <c r="G105" s="6" t="s">
        <v>113</v>
      </c>
      <c r="H105" s="6" t="s">
        <v>96</v>
      </c>
      <c r="I105" s="6" t="s">
        <v>52</v>
      </c>
      <c r="J105" s="6">
        <v>55</v>
      </c>
      <c r="K105" s="6" t="s">
        <v>696</v>
      </c>
      <c r="L105" s="6" t="s">
        <v>123</v>
      </c>
      <c r="M105" s="6" t="s">
        <v>72</v>
      </c>
      <c r="N105" s="6">
        <v>29118</v>
      </c>
      <c r="O105" s="6" t="s">
        <v>697</v>
      </c>
      <c r="P105" s="6" t="s">
        <v>698</v>
      </c>
      <c r="Q105" s="6" t="s">
        <v>33</v>
      </c>
      <c r="R105" s="7" t="s">
        <v>699</v>
      </c>
      <c r="S105" s="7"/>
      <c r="T105" s="7"/>
      <c r="U105" s="7"/>
      <c r="V105" s="7"/>
    </row>
    <row r="106" spans="1:22" ht="30" customHeight="1" x14ac:dyDescent="0.2">
      <c r="A106" s="6" t="s">
        <v>700</v>
      </c>
      <c r="B106" s="6" t="s">
        <v>700</v>
      </c>
      <c r="C106" s="13" t="s">
        <v>27</v>
      </c>
      <c r="D106" s="6"/>
      <c r="E106" s="6"/>
      <c r="F106" s="6"/>
      <c r="G106" s="6"/>
      <c r="H106" s="6"/>
      <c r="I106" s="6"/>
      <c r="J106" s="6"/>
      <c r="K106" s="6" t="s">
        <v>701</v>
      </c>
      <c r="L106" s="6" t="s">
        <v>702</v>
      </c>
      <c r="M106" s="6" t="s">
        <v>439</v>
      </c>
      <c r="N106" s="6">
        <v>75057</v>
      </c>
      <c r="O106" s="27" t="s">
        <v>703</v>
      </c>
      <c r="P106" s="6" t="s">
        <v>704</v>
      </c>
      <c r="Q106" s="6" t="s">
        <v>33</v>
      </c>
      <c r="R106" s="7" t="s">
        <v>705</v>
      </c>
      <c r="S106" s="7"/>
      <c r="T106" s="7"/>
      <c r="U106" s="7"/>
      <c r="V106" s="7"/>
    </row>
    <row r="107" spans="1:22" ht="30" customHeight="1" x14ac:dyDescent="0.2">
      <c r="A107" s="6" t="s">
        <v>706</v>
      </c>
      <c r="B107" s="6" t="s">
        <v>707</v>
      </c>
      <c r="C107" s="6" t="s">
        <v>27</v>
      </c>
      <c r="D107" s="6"/>
      <c r="E107" s="6"/>
      <c r="F107" s="6"/>
      <c r="G107" s="6"/>
      <c r="H107" s="6"/>
      <c r="I107" s="6"/>
      <c r="J107" s="6"/>
      <c r="K107" s="6" t="s">
        <v>708</v>
      </c>
      <c r="L107" s="6" t="s">
        <v>148</v>
      </c>
      <c r="M107" s="6" t="s">
        <v>72</v>
      </c>
      <c r="N107" s="6">
        <v>29604</v>
      </c>
      <c r="O107" s="6" t="s">
        <v>31</v>
      </c>
      <c r="P107" s="6" t="s">
        <v>709</v>
      </c>
      <c r="Q107" s="6" t="s">
        <v>33</v>
      </c>
      <c r="R107" s="7" t="s">
        <v>710</v>
      </c>
      <c r="S107" s="7"/>
      <c r="T107" s="7"/>
      <c r="U107" s="7"/>
      <c r="V107" s="7"/>
    </row>
    <row r="108" spans="1:22" ht="30" customHeight="1" x14ac:dyDescent="0.2">
      <c r="A108" s="6" t="s">
        <v>711</v>
      </c>
      <c r="B108" s="6" t="s">
        <v>712</v>
      </c>
      <c r="C108" s="6" t="s">
        <v>39</v>
      </c>
      <c r="D108" s="6" t="s">
        <v>40</v>
      </c>
      <c r="E108" s="6"/>
      <c r="F108" s="6"/>
      <c r="G108" s="6"/>
      <c r="H108" s="6"/>
      <c r="I108" s="6"/>
      <c r="J108" s="6"/>
      <c r="K108" s="6" t="s">
        <v>713</v>
      </c>
      <c r="L108" s="6" t="s">
        <v>714</v>
      </c>
      <c r="M108" s="6" t="s">
        <v>259</v>
      </c>
      <c r="N108" s="6">
        <v>53022</v>
      </c>
      <c r="O108" s="27" t="s">
        <v>31</v>
      </c>
      <c r="P108" s="6" t="s">
        <v>715</v>
      </c>
      <c r="Q108" s="6" t="s">
        <v>91</v>
      </c>
      <c r="R108" s="7" t="s">
        <v>716</v>
      </c>
      <c r="S108" s="7"/>
      <c r="T108" s="7"/>
      <c r="U108" s="7"/>
      <c r="V108" s="7"/>
    </row>
    <row r="109" spans="1:22" ht="30" customHeight="1" x14ac:dyDescent="0.2">
      <c r="A109" s="6" t="s">
        <v>717</v>
      </c>
      <c r="B109" s="6" t="s">
        <v>718</v>
      </c>
      <c r="C109" s="13" t="s">
        <v>39</v>
      </c>
      <c r="D109" s="6" t="s">
        <v>40</v>
      </c>
      <c r="E109" s="6"/>
      <c r="F109" s="6"/>
      <c r="G109" s="6"/>
      <c r="H109" s="6"/>
      <c r="I109" s="6"/>
      <c r="J109" s="6"/>
      <c r="K109" s="6" t="s">
        <v>719</v>
      </c>
      <c r="L109" s="6" t="s">
        <v>720</v>
      </c>
      <c r="M109" s="6" t="s">
        <v>439</v>
      </c>
      <c r="N109" s="6">
        <v>77399</v>
      </c>
      <c r="O109" s="6" t="s">
        <v>31</v>
      </c>
      <c r="P109" s="6" t="s">
        <v>721</v>
      </c>
      <c r="Q109" s="6" t="s">
        <v>33</v>
      </c>
      <c r="R109" s="7" t="s">
        <v>722</v>
      </c>
      <c r="S109" s="7"/>
      <c r="T109" s="7"/>
      <c r="U109" s="7"/>
      <c r="V109" s="7"/>
    </row>
    <row r="110" spans="1:22" ht="30" customHeight="1" x14ac:dyDescent="0.2">
      <c r="A110" s="6" t="s">
        <v>723</v>
      </c>
      <c r="B110" s="6" t="s">
        <v>723</v>
      </c>
      <c r="C110" s="6" t="s">
        <v>39</v>
      </c>
      <c r="D110" s="6" t="s">
        <v>40</v>
      </c>
      <c r="E110" s="6"/>
      <c r="F110" s="6"/>
      <c r="G110" s="6"/>
      <c r="H110" s="6"/>
      <c r="I110" s="6"/>
      <c r="J110" s="6"/>
      <c r="K110" s="6" t="s">
        <v>724</v>
      </c>
      <c r="L110" s="6" t="s">
        <v>725</v>
      </c>
      <c r="M110" s="6" t="s">
        <v>726</v>
      </c>
      <c r="N110" s="6">
        <v>41071</v>
      </c>
      <c r="O110" s="27" t="s">
        <v>727</v>
      </c>
      <c r="P110" s="6" t="s">
        <v>728</v>
      </c>
      <c r="Q110" s="6" t="s">
        <v>33</v>
      </c>
      <c r="R110" s="7" t="s">
        <v>729</v>
      </c>
      <c r="S110" s="7"/>
      <c r="T110" s="7"/>
      <c r="U110" s="7"/>
      <c r="V110" s="7"/>
    </row>
    <row r="111" spans="1:22" ht="30" customHeight="1" x14ac:dyDescent="0.2">
      <c r="A111" s="6" t="s">
        <v>730</v>
      </c>
      <c r="B111" s="6" t="s">
        <v>730</v>
      </c>
      <c r="C111" s="6" t="s">
        <v>84</v>
      </c>
      <c r="D111" s="6"/>
      <c r="E111" s="6"/>
      <c r="F111" s="6"/>
      <c r="G111" s="6"/>
      <c r="H111" s="6"/>
      <c r="I111" s="6"/>
      <c r="J111" s="6"/>
      <c r="K111" s="6" t="s">
        <v>731</v>
      </c>
      <c r="L111" s="6" t="s">
        <v>148</v>
      </c>
      <c r="M111" s="6" t="s">
        <v>72</v>
      </c>
      <c r="N111" s="6">
        <v>29605</v>
      </c>
      <c r="O111" s="14" t="s">
        <v>732</v>
      </c>
      <c r="P111" s="6" t="s">
        <v>733</v>
      </c>
      <c r="Q111" s="6" t="s">
        <v>33</v>
      </c>
      <c r="R111" s="7" t="s">
        <v>734</v>
      </c>
      <c r="S111" s="7"/>
      <c r="T111" s="7"/>
      <c r="U111" s="7"/>
      <c r="V111" s="7"/>
    </row>
    <row r="112" spans="1:22" ht="30" customHeight="1" x14ac:dyDescent="0.2">
      <c r="A112" s="6" t="s">
        <v>735</v>
      </c>
      <c r="B112" s="6" t="s">
        <v>735</v>
      </c>
      <c r="C112" s="6" t="s">
        <v>49</v>
      </c>
      <c r="D112" s="6"/>
      <c r="E112" s="6"/>
      <c r="F112" s="6"/>
      <c r="G112" s="6" t="s">
        <v>50</v>
      </c>
      <c r="H112" s="6" t="s">
        <v>51</v>
      </c>
      <c r="I112" s="6" t="s">
        <v>52</v>
      </c>
      <c r="J112" s="6" t="s">
        <v>736</v>
      </c>
      <c r="K112" s="6" t="s">
        <v>737</v>
      </c>
      <c r="L112" s="6" t="s">
        <v>738</v>
      </c>
      <c r="M112" s="6" t="s">
        <v>72</v>
      </c>
      <c r="N112" s="6">
        <v>29045</v>
      </c>
      <c r="O112" s="6" t="s">
        <v>739</v>
      </c>
      <c r="P112" s="6" t="s">
        <v>740</v>
      </c>
      <c r="Q112" s="6" t="s">
        <v>33</v>
      </c>
      <c r="R112" s="7" t="s">
        <v>741</v>
      </c>
      <c r="S112" s="7"/>
      <c r="T112" s="7"/>
      <c r="U112" s="7"/>
      <c r="V112" s="7"/>
    </row>
    <row r="113" spans="1:22" ht="30" customHeight="1" x14ac:dyDescent="0.2">
      <c r="A113" s="6" t="s">
        <v>742</v>
      </c>
      <c r="B113" s="6" t="s">
        <v>742</v>
      </c>
      <c r="C113" s="13" t="s">
        <v>430</v>
      </c>
      <c r="D113" s="6"/>
      <c r="E113" s="6"/>
      <c r="F113" s="6"/>
      <c r="G113" s="6"/>
      <c r="H113" s="6"/>
      <c r="I113" s="6"/>
      <c r="J113" s="6"/>
      <c r="K113" s="6" t="s">
        <v>743</v>
      </c>
      <c r="L113" s="6" t="s">
        <v>579</v>
      </c>
      <c r="M113" s="6" t="s">
        <v>72</v>
      </c>
      <c r="N113" s="6">
        <v>29732</v>
      </c>
      <c r="O113" s="6" t="s">
        <v>744</v>
      </c>
      <c r="P113" s="6" t="s">
        <v>745</v>
      </c>
      <c r="Q113" s="6" t="s">
        <v>33</v>
      </c>
      <c r="R113" s="7" t="s">
        <v>746</v>
      </c>
      <c r="S113" s="7"/>
      <c r="T113" s="7"/>
      <c r="U113" s="7"/>
      <c r="V113" s="7"/>
    </row>
    <row r="114" spans="1:22" ht="30" customHeight="1" x14ac:dyDescent="0.2">
      <c r="A114" s="6" t="s">
        <v>747</v>
      </c>
      <c r="B114" s="6" t="s">
        <v>747</v>
      </c>
      <c r="C114" s="6" t="s">
        <v>111</v>
      </c>
      <c r="D114" s="6" t="s">
        <v>197</v>
      </c>
      <c r="E114" s="6" t="s">
        <v>558</v>
      </c>
      <c r="F114" s="6" t="s">
        <v>748</v>
      </c>
      <c r="G114" s="6"/>
      <c r="H114" s="6"/>
      <c r="I114" s="6"/>
      <c r="J114" s="16"/>
      <c r="K114" s="6" t="s">
        <v>749</v>
      </c>
      <c r="L114" s="6" t="s">
        <v>750</v>
      </c>
      <c r="M114" s="6" t="s">
        <v>72</v>
      </c>
      <c r="N114" s="6">
        <v>29550</v>
      </c>
      <c r="O114" s="6" t="s">
        <v>31</v>
      </c>
      <c r="P114" s="6" t="s">
        <v>751</v>
      </c>
      <c r="Q114" s="6" t="s">
        <v>33</v>
      </c>
      <c r="R114" s="7" t="s">
        <v>752</v>
      </c>
      <c r="S114" s="7" t="s">
        <v>753</v>
      </c>
      <c r="T114" s="7"/>
      <c r="U114" s="7"/>
      <c r="V114" s="7"/>
    </row>
    <row r="115" spans="1:22" ht="30" customHeight="1" x14ac:dyDescent="0.2">
      <c r="A115" s="6" t="s">
        <v>754</v>
      </c>
      <c r="B115" s="6" t="s">
        <v>755</v>
      </c>
      <c r="C115" s="6" t="s">
        <v>27</v>
      </c>
      <c r="D115" s="6"/>
      <c r="E115" s="6"/>
      <c r="F115" s="6"/>
      <c r="G115" s="6"/>
      <c r="H115" s="6"/>
      <c r="I115" s="6"/>
      <c r="J115" s="6"/>
      <c r="K115" s="6" t="s">
        <v>756</v>
      </c>
      <c r="L115" s="6" t="s">
        <v>757</v>
      </c>
      <c r="M115" s="6" t="s">
        <v>259</v>
      </c>
      <c r="N115" s="6">
        <v>53012</v>
      </c>
      <c r="O115" s="6" t="s">
        <v>31</v>
      </c>
      <c r="P115" s="6" t="s">
        <v>758</v>
      </c>
      <c r="Q115" s="6" t="s">
        <v>33</v>
      </c>
      <c r="R115" s="7" t="s">
        <v>759</v>
      </c>
      <c r="S115" s="7" t="s">
        <v>760</v>
      </c>
      <c r="T115" s="7"/>
      <c r="U115" s="7"/>
      <c r="V115" s="7"/>
    </row>
    <row r="116" spans="1:22" ht="30" customHeight="1" x14ac:dyDescent="0.2">
      <c r="A116" s="6" t="s">
        <v>761</v>
      </c>
      <c r="B116" s="6" t="s">
        <v>761</v>
      </c>
      <c r="C116" s="6" t="s">
        <v>27</v>
      </c>
      <c r="D116" s="6"/>
      <c r="E116" s="6"/>
      <c r="F116" s="6"/>
      <c r="G116" s="6"/>
      <c r="H116" s="6"/>
      <c r="I116" s="6"/>
      <c r="J116" s="6"/>
      <c r="K116" s="6" t="s">
        <v>762</v>
      </c>
      <c r="L116" s="6" t="s">
        <v>763</v>
      </c>
      <c r="M116" s="6" t="s">
        <v>764</v>
      </c>
      <c r="N116" s="6">
        <v>48911</v>
      </c>
      <c r="O116" s="6" t="s">
        <v>31</v>
      </c>
      <c r="P116" s="6" t="s">
        <v>765</v>
      </c>
      <c r="Q116" s="6" t="s">
        <v>33</v>
      </c>
      <c r="R116" s="7" t="s">
        <v>766</v>
      </c>
      <c r="S116" s="7"/>
      <c r="T116" s="7"/>
      <c r="U116" s="7"/>
      <c r="V116" s="7"/>
    </row>
    <row r="117" spans="1:22" ht="30" customHeight="1" x14ac:dyDescent="0.2">
      <c r="A117" s="6" t="s">
        <v>767</v>
      </c>
      <c r="B117" s="6" t="s">
        <v>768</v>
      </c>
      <c r="C117" s="13" t="s">
        <v>685</v>
      </c>
      <c r="D117" s="6"/>
      <c r="E117" s="6"/>
      <c r="F117" s="6"/>
      <c r="G117" s="6" t="s">
        <v>769</v>
      </c>
      <c r="H117" s="6"/>
      <c r="I117" s="6"/>
      <c r="J117" s="6"/>
      <c r="K117" s="6" t="s">
        <v>770</v>
      </c>
      <c r="L117" s="6" t="s">
        <v>771</v>
      </c>
      <c r="M117" s="6" t="s">
        <v>772</v>
      </c>
      <c r="N117" s="6">
        <v>84602</v>
      </c>
      <c r="O117" s="6" t="s">
        <v>773</v>
      </c>
      <c r="P117" s="6" t="s">
        <v>774</v>
      </c>
      <c r="Q117" s="6" t="s">
        <v>33</v>
      </c>
      <c r="R117" s="17" t="s">
        <v>775</v>
      </c>
      <c r="S117" s="17"/>
      <c r="T117" s="17"/>
      <c r="U117" s="17"/>
      <c r="V117" s="17"/>
    </row>
    <row r="118" spans="1:22" ht="30" customHeight="1" x14ac:dyDescent="0.2">
      <c r="A118" s="6" t="s">
        <v>776</v>
      </c>
      <c r="B118" s="6" t="s">
        <v>776</v>
      </c>
      <c r="C118" s="13" t="s">
        <v>49</v>
      </c>
      <c r="D118" s="6"/>
      <c r="E118" s="6"/>
      <c r="F118" s="6"/>
      <c r="G118" s="6" t="s">
        <v>95</v>
      </c>
      <c r="H118" s="6" t="s">
        <v>96</v>
      </c>
      <c r="I118" s="6" t="s">
        <v>52</v>
      </c>
      <c r="J118" s="6" t="s">
        <v>777</v>
      </c>
      <c r="K118" s="6" t="s">
        <v>778</v>
      </c>
      <c r="L118" s="6" t="s">
        <v>779</v>
      </c>
      <c r="M118" s="6" t="s">
        <v>226</v>
      </c>
      <c r="N118" s="6">
        <v>35404</v>
      </c>
      <c r="O118" s="6" t="s">
        <v>780</v>
      </c>
      <c r="P118" s="6" t="s">
        <v>781</v>
      </c>
      <c r="Q118" s="6" t="s">
        <v>33</v>
      </c>
      <c r="R118" s="7" t="s">
        <v>782</v>
      </c>
      <c r="S118" s="7"/>
      <c r="T118" s="7"/>
      <c r="U118" s="7"/>
      <c r="V118" s="7"/>
    </row>
    <row r="119" spans="1:22" ht="30" customHeight="1" x14ac:dyDescent="0.2">
      <c r="A119" s="6" t="s">
        <v>783</v>
      </c>
      <c r="B119" s="6" t="s">
        <v>784</v>
      </c>
      <c r="C119" s="6" t="s">
        <v>49</v>
      </c>
      <c r="D119" s="6"/>
      <c r="E119" s="6"/>
      <c r="F119" s="6"/>
      <c r="G119" s="6" t="s">
        <v>95</v>
      </c>
      <c r="H119" s="6" t="s">
        <v>785</v>
      </c>
      <c r="I119" s="6" t="s">
        <v>52</v>
      </c>
      <c r="J119" s="6">
        <v>40</v>
      </c>
      <c r="K119" s="6" t="s">
        <v>786</v>
      </c>
      <c r="L119" s="6" t="s">
        <v>445</v>
      </c>
      <c r="M119" s="6" t="s">
        <v>72</v>
      </c>
      <c r="N119" s="6">
        <v>29650</v>
      </c>
      <c r="O119" s="6" t="s">
        <v>31</v>
      </c>
      <c r="P119" s="6" t="s">
        <v>787</v>
      </c>
      <c r="Q119" s="6" t="s">
        <v>33</v>
      </c>
      <c r="R119" s="7" t="s">
        <v>788</v>
      </c>
      <c r="S119" s="7"/>
      <c r="T119" s="7"/>
      <c r="U119" s="7"/>
      <c r="V119" s="7"/>
    </row>
    <row r="120" spans="1:22" ht="30" customHeight="1" x14ac:dyDescent="0.2">
      <c r="A120" s="6" t="s">
        <v>789</v>
      </c>
      <c r="B120" s="6" t="s">
        <v>790</v>
      </c>
      <c r="C120" s="6" t="s">
        <v>105</v>
      </c>
      <c r="D120" s="6"/>
      <c r="E120" s="6"/>
      <c r="F120" s="6"/>
      <c r="G120" s="6" t="s">
        <v>791</v>
      </c>
      <c r="H120" s="6"/>
      <c r="I120" s="6"/>
      <c r="J120" s="6"/>
      <c r="K120" s="6" t="s">
        <v>792</v>
      </c>
      <c r="L120" s="6" t="s">
        <v>161</v>
      </c>
      <c r="M120" s="6" t="s">
        <v>72</v>
      </c>
      <c r="N120" s="6">
        <v>29406</v>
      </c>
      <c r="O120" s="27" t="s">
        <v>31</v>
      </c>
      <c r="P120" s="6" t="s">
        <v>793</v>
      </c>
      <c r="Q120" s="6" t="s">
        <v>33</v>
      </c>
      <c r="R120" s="7" t="s">
        <v>794</v>
      </c>
      <c r="S120" s="7"/>
      <c r="T120" s="7"/>
      <c r="U120" s="7"/>
      <c r="V120" s="7"/>
    </row>
    <row r="121" spans="1:22" ht="30" customHeight="1" x14ac:dyDescent="0.2">
      <c r="A121" s="6" t="s">
        <v>795</v>
      </c>
      <c r="B121" s="6" t="s">
        <v>795</v>
      </c>
      <c r="C121" s="6" t="s">
        <v>129</v>
      </c>
      <c r="D121" s="6"/>
      <c r="E121" s="6"/>
      <c r="F121" s="6"/>
      <c r="G121" s="6" t="s">
        <v>182</v>
      </c>
      <c r="H121" s="6"/>
      <c r="I121" s="6"/>
      <c r="J121" s="6"/>
      <c r="K121" s="6" t="s">
        <v>796</v>
      </c>
      <c r="L121" s="6" t="s">
        <v>347</v>
      </c>
      <c r="M121" s="6" t="s">
        <v>72</v>
      </c>
      <c r="N121" s="6">
        <v>29697</v>
      </c>
      <c r="O121" s="6" t="s">
        <v>797</v>
      </c>
      <c r="P121" s="6" t="s">
        <v>798</v>
      </c>
      <c r="Q121" s="6" t="s">
        <v>33</v>
      </c>
      <c r="R121" s="7" t="s">
        <v>799</v>
      </c>
      <c r="S121" s="7"/>
      <c r="T121" s="7"/>
      <c r="U121" s="7"/>
      <c r="V121" s="7"/>
    </row>
    <row r="122" spans="1:22" ht="30" customHeight="1" x14ac:dyDescent="0.2">
      <c r="A122" s="6" t="s">
        <v>800</v>
      </c>
      <c r="B122" s="6" t="s">
        <v>800</v>
      </c>
      <c r="C122" s="13" t="s">
        <v>49</v>
      </c>
      <c r="D122" s="6"/>
      <c r="E122" s="6"/>
      <c r="F122" s="6"/>
      <c r="G122" s="6" t="s">
        <v>95</v>
      </c>
      <c r="H122" s="6" t="s">
        <v>96</v>
      </c>
      <c r="I122" s="6" t="s">
        <v>52</v>
      </c>
      <c r="J122" s="6" t="s">
        <v>801</v>
      </c>
      <c r="K122" s="6" t="s">
        <v>802</v>
      </c>
      <c r="L122" s="6" t="s">
        <v>380</v>
      </c>
      <c r="M122" s="6" t="s">
        <v>72</v>
      </c>
      <c r="N122" s="6">
        <v>29588</v>
      </c>
      <c r="O122" s="6" t="s">
        <v>803</v>
      </c>
      <c r="P122" s="6" t="s">
        <v>804</v>
      </c>
      <c r="Q122" s="6" t="s">
        <v>33</v>
      </c>
      <c r="R122" s="7" t="s">
        <v>805</v>
      </c>
      <c r="S122" s="7"/>
      <c r="T122" s="7"/>
      <c r="U122" s="7"/>
      <c r="V122" s="7"/>
    </row>
    <row r="123" spans="1:22" ht="30" customHeight="1" x14ac:dyDescent="0.2">
      <c r="A123" s="6" t="s">
        <v>806</v>
      </c>
      <c r="B123" s="6" t="s">
        <v>800</v>
      </c>
      <c r="C123" s="6" t="s">
        <v>129</v>
      </c>
      <c r="D123" s="6"/>
      <c r="E123" s="6"/>
      <c r="F123" s="6"/>
      <c r="G123" s="6" t="s">
        <v>95</v>
      </c>
      <c r="H123" s="6"/>
      <c r="I123" s="6"/>
      <c r="J123" s="16"/>
      <c r="K123" s="6" t="s">
        <v>786</v>
      </c>
      <c r="L123" s="6" t="s">
        <v>445</v>
      </c>
      <c r="M123" s="6" t="s">
        <v>72</v>
      </c>
      <c r="N123" s="6">
        <v>29650</v>
      </c>
      <c r="O123" s="6" t="s">
        <v>807</v>
      </c>
      <c r="P123" s="6" t="s">
        <v>787</v>
      </c>
      <c r="Q123" s="6" t="s">
        <v>33</v>
      </c>
      <c r="R123" s="7" t="s">
        <v>788</v>
      </c>
      <c r="S123" s="7"/>
      <c r="T123" s="7"/>
      <c r="U123" s="7"/>
      <c r="V123" s="7"/>
    </row>
    <row r="124" spans="1:22" ht="30" customHeight="1" x14ac:dyDescent="0.2">
      <c r="A124" s="6" t="s">
        <v>808</v>
      </c>
      <c r="B124" s="6" t="s">
        <v>800</v>
      </c>
      <c r="C124" s="6" t="s">
        <v>129</v>
      </c>
      <c r="D124" s="6"/>
      <c r="E124" s="6"/>
      <c r="F124" s="6"/>
      <c r="G124" s="6" t="s">
        <v>95</v>
      </c>
      <c r="H124" s="6"/>
      <c r="I124" s="6"/>
      <c r="J124" s="6"/>
      <c r="K124" s="6" t="s">
        <v>809</v>
      </c>
      <c r="L124" s="6" t="s">
        <v>380</v>
      </c>
      <c r="M124" s="6" t="s">
        <v>72</v>
      </c>
      <c r="N124" s="6">
        <v>29588</v>
      </c>
      <c r="O124" s="6" t="s">
        <v>810</v>
      </c>
      <c r="P124" s="6" t="s">
        <v>804</v>
      </c>
      <c r="Q124" s="6" t="s">
        <v>33</v>
      </c>
      <c r="R124" s="7" t="s">
        <v>811</v>
      </c>
      <c r="S124" s="7"/>
      <c r="T124" s="7"/>
      <c r="U124" s="7"/>
      <c r="V124" s="7"/>
    </row>
    <row r="125" spans="1:22" ht="30" customHeight="1" x14ac:dyDescent="0.2">
      <c r="A125" s="6" t="s">
        <v>812</v>
      </c>
      <c r="B125" s="6" t="s">
        <v>812</v>
      </c>
      <c r="C125" s="6" t="s">
        <v>129</v>
      </c>
      <c r="D125" s="6"/>
      <c r="E125" s="6"/>
      <c r="F125" s="6"/>
      <c r="G125" s="6" t="s">
        <v>95</v>
      </c>
      <c r="H125" s="6"/>
      <c r="I125" s="6"/>
      <c r="J125" s="6"/>
      <c r="K125" s="6" t="s">
        <v>813</v>
      </c>
      <c r="L125" s="6" t="s">
        <v>814</v>
      </c>
      <c r="M125" s="6" t="s">
        <v>72</v>
      </c>
      <c r="N125" s="6">
        <v>29649</v>
      </c>
      <c r="O125" s="6" t="s">
        <v>815</v>
      </c>
      <c r="P125" s="6" t="s">
        <v>816</v>
      </c>
      <c r="Q125" s="6" t="s">
        <v>33</v>
      </c>
      <c r="R125" s="7" t="s">
        <v>817</v>
      </c>
      <c r="S125" s="7"/>
      <c r="T125" s="7"/>
      <c r="U125" s="7"/>
      <c r="V125" s="7"/>
    </row>
    <row r="126" spans="1:22" ht="30" customHeight="1" x14ac:dyDescent="0.2">
      <c r="A126" s="6" t="s">
        <v>818</v>
      </c>
      <c r="B126" s="6" t="s">
        <v>818</v>
      </c>
      <c r="C126" s="6" t="s">
        <v>129</v>
      </c>
      <c r="D126" s="6"/>
      <c r="E126" s="6"/>
      <c r="F126" s="6"/>
      <c r="G126" s="6" t="s">
        <v>769</v>
      </c>
      <c r="H126" s="6"/>
      <c r="I126" s="6"/>
      <c r="J126" s="16"/>
      <c r="K126" s="6" t="s">
        <v>819</v>
      </c>
      <c r="L126" s="6" t="s">
        <v>820</v>
      </c>
      <c r="M126" s="6" t="s">
        <v>72</v>
      </c>
      <c r="N126" s="6">
        <v>29020</v>
      </c>
      <c r="O126" s="6" t="s">
        <v>821</v>
      </c>
      <c r="P126" s="6" t="s">
        <v>822</v>
      </c>
      <c r="Q126" s="6" t="s">
        <v>33</v>
      </c>
      <c r="R126" s="7" t="s">
        <v>823</v>
      </c>
      <c r="S126" s="7"/>
      <c r="T126" s="7"/>
      <c r="U126" s="7"/>
      <c r="V126" s="7"/>
    </row>
    <row r="127" spans="1:22" ht="30" customHeight="1" x14ac:dyDescent="0.2">
      <c r="A127" s="6" t="s">
        <v>824</v>
      </c>
      <c r="B127" s="6" t="s">
        <v>825</v>
      </c>
      <c r="C127" s="6" t="s">
        <v>105</v>
      </c>
      <c r="D127" s="6"/>
      <c r="E127" s="6"/>
      <c r="F127" s="6"/>
      <c r="G127" s="6" t="s">
        <v>385</v>
      </c>
      <c r="H127" s="6"/>
      <c r="I127" s="6"/>
      <c r="J127" s="16"/>
      <c r="K127" s="6" t="s">
        <v>826</v>
      </c>
      <c r="L127" s="6" t="s">
        <v>148</v>
      </c>
      <c r="M127" s="6" t="s">
        <v>72</v>
      </c>
      <c r="N127" s="6">
        <v>29607</v>
      </c>
      <c r="O127" s="6" t="s">
        <v>31</v>
      </c>
      <c r="P127" s="6" t="s">
        <v>827</v>
      </c>
      <c r="Q127" s="6" t="s">
        <v>33</v>
      </c>
      <c r="R127" s="7" t="s">
        <v>828</v>
      </c>
      <c r="S127" s="7"/>
      <c r="T127" s="7"/>
      <c r="U127" s="7"/>
      <c r="V127" s="7"/>
    </row>
    <row r="128" spans="1:22" ht="30" customHeight="1" x14ac:dyDescent="0.2">
      <c r="A128" s="6" t="s">
        <v>829</v>
      </c>
      <c r="B128" s="6" t="s">
        <v>830</v>
      </c>
      <c r="C128" s="6" t="s">
        <v>430</v>
      </c>
      <c r="D128" s="6"/>
      <c r="E128" s="6"/>
      <c r="F128" s="6"/>
      <c r="G128" s="6"/>
      <c r="H128" s="6"/>
      <c r="I128" s="6"/>
      <c r="J128" s="6"/>
      <c r="K128" s="6" t="s">
        <v>831</v>
      </c>
      <c r="L128" s="6" t="s">
        <v>579</v>
      </c>
      <c r="M128" s="6" t="s">
        <v>72</v>
      </c>
      <c r="N128" s="6">
        <v>29732</v>
      </c>
      <c r="O128" s="6" t="s">
        <v>832</v>
      </c>
      <c r="P128" s="6" t="s">
        <v>833</v>
      </c>
      <c r="Q128" s="6" t="s">
        <v>91</v>
      </c>
      <c r="R128" s="7" t="s">
        <v>834</v>
      </c>
      <c r="S128" s="7"/>
      <c r="T128" s="7"/>
      <c r="U128" s="7"/>
      <c r="V128" s="7"/>
    </row>
    <row r="129" spans="1:22" ht="30" customHeight="1" x14ac:dyDescent="0.2">
      <c r="A129" s="6" t="s">
        <v>835</v>
      </c>
      <c r="B129" s="6" t="s">
        <v>835</v>
      </c>
      <c r="C129" s="6" t="s">
        <v>105</v>
      </c>
      <c r="D129" s="6"/>
      <c r="E129" s="6"/>
      <c r="F129" s="6"/>
      <c r="G129" s="6" t="s">
        <v>95</v>
      </c>
      <c r="H129" s="6"/>
      <c r="I129" s="6"/>
      <c r="J129" s="6"/>
      <c r="K129" s="6" t="s">
        <v>836</v>
      </c>
      <c r="L129" s="6" t="s">
        <v>837</v>
      </c>
      <c r="M129" s="6" t="s">
        <v>72</v>
      </c>
      <c r="N129" s="6">
        <v>29569</v>
      </c>
      <c r="O129" s="6" t="s">
        <v>838</v>
      </c>
      <c r="P129" s="6" t="s">
        <v>839</v>
      </c>
      <c r="Q129" s="6" t="s">
        <v>91</v>
      </c>
      <c r="R129" s="7" t="s">
        <v>840</v>
      </c>
      <c r="S129" s="7"/>
      <c r="T129" s="7"/>
      <c r="U129" s="7"/>
      <c r="V129" s="7"/>
    </row>
    <row r="130" spans="1:22" ht="30" customHeight="1" x14ac:dyDescent="0.2">
      <c r="A130" s="6" t="s">
        <v>841</v>
      </c>
      <c r="B130" s="6" t="s">
        <v>841</v>
      </c>
      <c r="C130" s="6" t="s">
        <v>129</v>
      </c>
      <c r="D130" s="6"/>
      <c r="E130" s="6"/>
      <c r="F130" s="6"/>
      <c r="G130" s="6" t="s">
        <v>769</v>
      </c>
      <c r="H130" s="6"/>
      <c r="I130" s="6"/>
      <c r="J130" s="6"/>
      <c r="K130" s="6" t="s">
        <v>842</v>
      </c>
      <c r="L130" s="6" t="s">
        <v>275</v>
      </c>
      <c r="M130" s="6" t="s">
        <v>72</v>
      </c>
      <c r="N130" s="6">
        <v>29223</v>
      </c>
      <c r="O130" s="27" t="s">
        <v>843</v>
      </c>
      <c r="P130" s="6" t="s">
        <v>844</v>
      </c>
      <c r="Q130" s="6" t="s">
        <v>33</v>
      </c>
      <c r="R130" s="7" t="s">
        <v>845</v>
      </c>
      <c r="S130" s="7"/>
      <c r="T130" s="7"/>
      <c r="U130" s="7"/>
      <c r="V130" s="7"/>
    </row>
    <row r="131" spans="1:22" ht="30" customHeight="1" x14ac:dyDescent="0.2">
      <c r="A131" s="6" t="s">
        <v>846</v>
      </c>
      <c r="B131" s="6" t="s">
        <v>847</v>
      </c>
      <c r="C131" s="6" t="s">
        <v>27</v>
      </c>
      <c r="D131" s="6"/>
      <c r="E131" s="6"/>
      <c r="F131" s="6"/>
      <c r="G131" s="6"/>
      <c r="H131" s="6"/>
      <c r="I131" s="6"/>
      <c r="J131" s="6"/>
      <c r="K131" s="6" t="s">
        <v>848</v>
      </c>
      <c r="L131" s="6" t="s">
        <v>849</v>
      </c>
      <c r="M131" s="6" t="s">
        <v>55</v>
      </c>
      <c r="N131" s="6">
        <v>93003</v>
      </c>
      <c r="O131" s="6" t="s">
        <v>31</v>
      </c>
      <c r="P131" s="6" t="s">
        <v>850</v>
      </c>
      <c r="Q131" s="6" t="s">
        <v>33</v>
      </c>
      <c r="R131" s="7" t="s">
        <v>851</v>
      </c>
      <c r="S131" s="7"/>
      <c r="T131" s="7"/>
      <c r="U131" s="7"/>
      <c r="V131" s="7"/>
    </row>
    <row r="132" spans="1:22" ht="30" customHeight="1" x14ac:dyDescent="0.2">
      <c r="A132" s="6" t="s">
        <v>852</v>
      </c>
      <c r="B132" s="6" t="s">
        <v>853</v>
      </c>
      <c r="C132" s="6" t="s">
        <v>49</v>
      </c>
      <c r="D132" s="6"/>
      <c r="E132" s="6"/>
      <c r="F132" s="6"/>
      <c r="G132" s="6" t="s">
        <v>854</v>
      </c>
      <c r="H132" s="6" t="s">
        <v>167</v>
      </c>
      <c r="I132" s="6" t="s">
        <v>52</v>
      </c>
      <c r="J132" s="6">
        <v>50</v>
      </c>
      <c r="K132" s="6" t="s">
        <v>855</v>
      </c>
      <c r="L132" s="6" t="s">
        <v>397</v>
      </c>
      <c r="M132" s="6" t="s">
        <v>64</v>
      </c>
      <c r="N132" s="6">
        <v>28216</v>
      </c>
      <c r="O132" s="6" t="s">
        <v>31</v>
      </c>
      <c r="P132" s="6" t="s">
        <v>856</v>
      </c>
      <c r="Q132" s="6" t="s">
        <v>33</v>
      </c>
      <c r="R132" s="7" t="s">
        <v>857</v>
      </c>
      <c r="S132" s="7"/>
      <c r="T132" s="7"/>
      <c r="U132" s="7"/>
      <c r="V132" s="7"/>
    </row>
    <row r="133" spans="1:22" ht="30" customHeight="1" x14ac:dyDescent="0.2">
      <c r="A133" s="6" t="s">
        <v>858</v>
      </c>
      <c r="B133" s="6" t="s">
        <v>859</v>
      </c>
      <c r="C133" s="6" t="s">
        <v>49</v>
      </c>
      <c r="D133" s="6"/>
      <c r="E133" s="6"/>
      <c r="F133" s="6"/>
      <c r="G133" s="6" t="s">
        <v>50</v>
      </c>
      <c r="H133" s="6" t="s">
        <v>860</v>
      </c>
      <c r="I133" s="6" t="s">
        <v>52</v>
      </c>
      <c r="J133" s="6" t="s">
        <v>861</v>
      </c>
      <c r="K133" s="6" t="s">
        <v>862</v>
      </c>
      <c r="L133" s="6" t="s">
        <v>863</v>
      </c>
      <c r="M133" s="6" t="s">
        <v>764</v>
      </c>
      <c r="N133" s="6">
        <v>49428</v>
      </c>
      <c r="O133" s="6" t="s">
        <v>31</v>
      </c>
      <c r="P133" s="6" t="s">
        <v>864</v>
      </c>
      <c r="Q133" s="6" t="s">
        <v>33</v>
      </c>
      <c r="R133" s="7" t="s">
        <v>865</v>
      </c>
      <c r="S133" s="7"/>
      <c r="T133" s="7"/>
      <c r="U133" s="7"/>
      <c r="V133" s="7"/>
    </row>
    <row r="134" spans="1:22" ht="30" customHeight="1" x14ac:dyDescent="0.2">
      <c r="A134" s="6" t="s">
        <v>866</v>
      </c>
      <c r="B134" s="6" t="s">
        <v>867</v>
      </c>
      <c r="C134" s="6" t="s">
        <v>39</v>
      </c>
      <c r="D134" s="6" t="s">
        <v>410</v>
      </c>
      <c r="E134" s="6"/>
      <c r="F134" s="6"/>
      <c r="G134" s="6"/>
      <c r="H134" s="6"/>
      <c r="I134" s="6"/>
      <c r="J134" s="6"/>
      <c r="K134" s="6" t="s">
        <v>868</v>
      </c>
      <c r="L134" s="6" t="s">
        <v>869</v>
      </c>
      <c r="M134" s="6" t="s">
        <v>72</v>
      </c>
      <c r="N134" s="6">
        <v>29803</v>
      </c>
      <c r="O134" s="6" t="s">
        <v>31</v>
      </c>
      <c r="P134" s="6" t="s">
        <v>870</v>
      </c>
      <c r="Q134" s="6" t="s">
        <v>33</v>
      </c>
      <c r="R134" s="7" t="s">
        <v>871</v>
      </c>
      <c r="S134" s="7"/>
      <c r="T134" s="7"/>
      <c r="U134" s="7"/>
      <c r="V134" s="7"/>
    </row>
    <row r="135" spans="1:22" ht="30" customHeight="1" x14ac:dyDescent="0.2">
      <c r="A135" s="6" t="s">
        <v>872</v>
      </c>
      <c r="B135" s="6" t="s">
        <v>872</v>
      </c>
      <c r="C135" s="6" t="s">
        <v>129</v>
      </c>
      <c r="D135" s="6"/>
      <c r="E135" s="6"/>
      <c r="F135" s="6"/>
      <c r="G135" s="6" t="s">
        <v>95</v>
      </c>
      <c r="H135" s="6"/>
      <c r="I135" s="6"/>
      <c r="J135" s="16"/>
      <c r="K135" s="6" t="s">
        <v>873</v>
      </c>
      <c r="L135" s="6" t="s">
        <v>874</v>
      </c>
      <c r="M135" s="6" t="s">
        <v>72</v>
      </c>
      <c r="N135" s="6">
        <v>29720</v>
      </c>
      <c r="O135" s="6" t="s">
        <v>875</v>
      </c>
      <c r="P135" s="6" t="s">
        <v>876</v>
      </c>
      <c r="Q135" s="6" t="s">
        <v>33</v>
      </c>
      <c r="R135" s="7" t="s">
        <v>877</v>
      </c>
      <c r="S135" s="7"/>
      <c r="T135" s="7"/>
      <c r="U135" s="7"/>
      <c r="V135" s="7"/>
    </row>
    <row r="136" spans="1:22" ht="30" customHeight="1" x14ac:dyDescent="0.2">
      <c r="A136" s="6" t="s">
        <v>878</v>
      </c>
      <c r="B136" s="6" t="s">
        <v>878</v>
      </c>
      <c r="C136" s="6" t="s">
        <v>105</v>
      </c>
      <c r="D136" s="6"/>
      <c r="E136" s="6"/>
      <c r="F136" s="6"/>
      <c r="G136" s="6" t="s">
        <v>95</v>
      </c>
      <c r="H136" s="6"/>
      <c r="I136" s="6"/>
      <c r="J136" s="6"/>
      <c r="K136" s="6" t="s">
        <v>879</v>
      </c>
      <c r="L136" s="6" t="s">
        <v>341</v>
      </c>
      <c r="M136" s="6" t="s">
        <v>72</v>
      </c>
      <c r="N136" s="6">
        <v>29621</v>
      </c>
      <c r="O136" s="6" t="s">
        <v>880</v>
      </c>
      <c r="P136" s="6" t="s">
        <v>881</v>
      </c>
      <c r="Q136" s="6" t="s">
        <v>33</v>
      </c>
      <c r="R136" s="7" t="s">
        <v>882</v>
      </c>
      <c r="S136" s="7"/>
      <c r="T136" s="7"/>
      <c r="U136" s="7"/>
      <c r="V136" s="7"/>
    </row>
    <row r="137" spans="1:22" ht="30" customHeight="1" x14ac:dyDescent="0.2">
      <c r="A137" s="6" t="s">
        <v>878</v>
      </c>
      <c r="B137" s="14" t="s">
        <v>878</v>
      </c>
      <c r="C137" s="13" t="s">
        <v>49</v>
      </c>
      <c r="D137" s="6"/>
      <c r="E137" s="6"/>
      <c r="F137" s="6"/>
      <c r="G137" s="6" t="s">
        <v>95</v>
      </c>
      <c r="H137" s="6" t="s">
        <v>292</v>
      </c>
      <c r="I137" s="6" t="s">
        <v>139</v>
      </c>
      <c r="J137" s="6" t="s">
        <v>883</v>
      </c>
      <c r="K137" s="6" t="s">
        <v>879</v>
      </c>
      <c r="L137" s="6" t="s">
        <v>341</v>
      </c>
      <c r="M137" s="6" t="s">
        <v>72</v>
      </c>
      <c r="N137" s="6">
        <v>29621</v>
      </c>
      <c r="O137" s="14" t="s">
        <v>880</v>
      </c>
      <c r="P137" s="6" t="s">
        <v>881</v>
      </c>
      <c r="Q137" s="6" t="s">
        <v>33</v>
      </c>
      <c r="R137" s="7" t="s">
        <v>882</v>
      </c>
      <c r="S137" s="7"/>
      <c r="T137" s="7"/>
      <c r="U137" s="7"/>
      <c r="V137" s="7"/>
    </row>
    <row r="138" spans="1:22" ht="30" customHeight="1" x14ac:dyDescent="0.2">
      <c r="A138" s="6" t="s">
        <v>884</v>
      </c>
      <c r="B138" s="6" t="s">
        <v>884</v>
      </c>
      <c r="C138" s="6" t="s">
        <v>105</v>
      </c>
      <c r="D138" s="6"/>
      <c r="E138" s="6"/>
      <c r="F138" s="6"/>
      <c r="G138" s="6" t="s">
        <v>95</v>
      </c>
      <c r="H138" s="6"/>
      <c r="I138" s="6"/>
      <c r="J138" s="16"/>
      <c r="K138" s="6" t="s">
        <v>885</v>
      </c>
      <c r="L138" s="6" t="s">
        <v>161</v>
      </c>
      <c r="M138" s="6" t="s">
        <v>72</v>
      </c>
      <c r="N138" s="6">
        <v>29418</v>
      </c>
      <c r="O138" s="6" t="s">
        <v>886</v>
      </c>
      <c r="P138" s="6" t="s">
        <v>887</v>
      </c>
      <c r="Q138" s="6" t="s">
        <v>33</v>
      </c>
      <c r="R138" s="7" t="s">
        <v>888</v>
      </c>
      <c r="S138" s="7"/>
      <c r="T138" s="7"/>
      <c r="U138" s="7"/>
      <c r="V138" s="7"/>
    </row>
    <row r="139" spans="1:22" ht="30" customHeight="1" x14ac:dyDescent="0.2">
      <c r="A139" s="6" t="s">
        <v>889</v>
      </c>
      <c r="B139" s="6" t="s">
        <v>890</v>
      </c>
      <c r="C139" s="6" t="s">
        <v>49</v>
      </c>
      <c r="D139" s="6"/>
      <c r="E139" s="6"/>
      <c r="F139" s="6"/>
      <c r="G139" s="6" t="s">
        <v>891</v>
      </c>
      <c r="H139" s="6" t="s">
        <v>96</v>
      </c>
      <c r="I139" s="6" t="s">
        <v>52</v>
      </c>
      <c r="J139" s="6" t="s">
        <v>892</v>
      </c>
      <c r="K139" s="6" t="s">
        <v>893</v>
      </c>
      <c r="L139" s="6" t="s">
        <v>445</v>
      </c>
      <c r="M139" s="6" t="s">
        <v>72</v>
      </c>
      <c r="N139" s="6">
        <v>29651</v>
      </c>
      <c r="O139" s="6" t="s">
        <v>31</v>
      </c>
      <c r="P139" s="6" t="s">
        <v>894</v>
      </c>
      <c r="Q139" s="6" t="s">
        <v>33</v>
      </c>
      <c r="R139" s="7" t="s">
        <v>895</v>
      </c>
      <c r="S139" s="7"/>
      <c r="T139" s="7"/>
      <c r="U139" s="7"/>
      <c r="V139" s="7"/>
    </row>
    <row r="140" spans="1:22" ht="30" customHeight="1" x14ac:dyDescent="0.2">
      <c r="A140" s="6" t="s">
        <v>896</v>
      </c>
      <c r="B140" s="6" t="s">
        <v>897</v>
      </c>
      <c r="C140" s="6" t="s">
        <v>430</v>
      </c>
      <c r="D140" s="6"/>
      <c r="E140" s="6"/>
      <c r="F140" s="6"/>
      <c r="G140" s="6"/>
      <c r="H140" s="6"/>
      <c r="I140" s="6"/>
      <c r="J140" s="6"/>
      <c r="K140" s="6" t="s">
        <v>831</v>
      </c>
      <c r="L140" s="6" t="s">
        <v>579</v>
      </c>
      <c r="M140" s="6" t="s">
        <v>72</v>
      </c>
      <c r="N140" s="6">
        <v>29732</v>
      </c>
      <c r="O140" s="27" t="s">
        <v>898</v>
      </c>
      <c r="P140" s="6" t="s">
        <v>833</v>
      </c>
      <c r="Q140" s="6" t="s">
        <v>91</v>
      </c>
      <c r="R140" s="7" t="s">
        <v>899</v>
      </c>
      <c r="S140" s="7"/>
      <c r="T140" s="7"/>
      <c r="U140" s="7"/>
      <c r="V140" s="7"/>
    </row>
    <row r="141" spans="1:22" ht="30" customHeight="1" x14ac:dyDescent="0.2">
      <c r="A141" s="6" t="s">
        <v>900</v>
      </c>
      <c r="B141" s="6" t="s">
        <v>901</v>
      </c>
      <c r="C141" s="6" t="s">
        <v>129</v>
      </c>
      <c r="D141" s="6"/>
      <c r="E141" s="6"/>
      <c r="F141" s="6"/>
      <c r="G141" s="6" t="s">
        <v>182</v>
      </c>
      <c r="H141" s="6"/>
      <c r="I141" s="6"/>
      <c r="J141" s="6"/>
      <c r="K141" s="6" t="s">
        <v>902</v>
      </c>
      <c r="L141" s="6" t="s">
        <v>275</v>
      </c>
      <c r="M141" s="6" t="s">
        <v>72</v>
      </c>
      <c r="N141" s="6">
        <v>29204</v>
      </c>
      <c r="O141" s="6" t="s">
        <v>903</v>
      </c>
      <c r="P141" s="6" t="s">
        <v>904</v>
      </c>
      <c r="Q141" s="6" t="s">
        <v>33</v>
      </c>
      <c r="R141" s="7" t="s">
        <v>905</v>
      </c>
      <c r="S141" s="7"/>
      <c r="T141" s="7"/>
      <c r="U141" s="7"/>
      <c r="V141" s="7"/>
    </row>
    <row r="142" spans="1:22" ht="30" customHeight="1" x14ac:dyDescent="0.2">
      <c r="A142" s="6" t="s">
        <v>906</v>
      </c>
      <c r="B142" s="6" t="s">
        <v>907</v>
      </c>
      <c r="C142" s="6" t="s">
        <v>105</v>
      </c>
      <c r="D142" s="6"/>
      <c r="E142" s="6"/>
      <c r="F142" s="6"/>
      <c r="G142" s="6" t="s">
        <v>130</v>
      </c>
      <c r="H142" s="6"/>
      <c r="I142" s="6"/>
      <c r="J142" s="6"/>
      <c r="K142" s="6" t="s">
        <v>908</v>
      </c>
      <c r="L142" s="6" t="s">
        <v>275</v>
      </c>
      <c r="M142" s="6" t="s">
        <v>72</v>
      </c>
      <c r="N142" s="6">
        <v>29201</v>
      </c>
      <c r="O142" s="27" t="s">
        <v>31</v>
      </c>
      <c r="P142" s="6" t="s">
        <v>909</v>
      </c>
      <c r="Q142" s="6" t="s">
        <v>33</v>
      </c>
      <c r="R142" s="7" t="s">
        <v>910</v>
      </c>
      <c r="S142" s="7"/>
      <c r="T142" s="7"/>
      <c r="U142" s="7"/>
      <c r="V142" s="7"/>
    </row>
    <row r="143" spans="1:22" ht="30" customHeight="1" x14ac:dyDescent="0.2">
      <c r="A143" s="6" t="s">
        <v>911</v>
      </c>
      <c r="B143" s="6" t="s">
        <v>911</v>
      </c>
      <c r="C143" s="6" t="s">
        <v>129</v>
      </c>
      <c r="D143" s="6"/>
      <c r="E143" s="6"/>
      <c r="F143" s="6"/>
      <c r="G143" s="6" t="s">
        <v>912</v>
      </c>
      <c r="H143" s="6"/>
      <c r="I143" s="6"/>
      <c r="J143" s="6"/>
      <c r="K143" s="6" t="s">
        <v>913</v>
      </c>
      <c r="L143" s="6" t="s">
        <v>380</v>
      </c>
      <c r="M143" s="6" t="s">
        <v>72</v>
      </c>
      <c r="N143" s="6">
        <v>29577</v>
      </c>
      <c r="O143" s="6" t="s">
        <v>914</v>
      </c>
      <c r="P143" s="6" t="s">
        <v>915</v>
      </c>
      <c r="Q143" s="6" t="s">
        <v>91</v>
      </c>
      <c r="R143" s="7" t="s">
        <v>916</v>
      </c>
      <c r="S143" s="7"/>
      <c r="T143" s="7"/>
      <c r="U143" s="7"/>
      <c r="V143" s="7"/>
    </row>
    <row r="144" spans="1:22" ht="30" customHeight="1" x14ac:dyDescent="0.2">
      <c r="A144" s="6" t="s">
        <v>917</v>
      </c>
      <c r="B144" s="6" t="s">
        <v>917</v>
      </c>
      <c r="C144" s="6" t="s">
        <v>27</v>
      </c>
      <c r="D144" s="6"/>
      <c r="E144" s="6"/>
      <c r="F144" s="6"/>
      <c r="G144" s="6"/>
      <c r="H144" s="6"/>
      <c r="I144" s="6"/>
      <c r="J144" s="6"/>
      <c r="K144" s="6" t="s">
        <v>918</v>
      </c>
      <c r="L144" s="6" t="s">
        <v>397</v>
      </c>
      <c r="M144" s="6" t="s">
        <v>64</v>
      </c>
      <c r="N144" s="6">
        <v>28210</v>
      </c>
      <c r="O144" s="6" t="s">
        <v>919</v>
      </c>
      <c r="P144" s="6" t="s">
        <v>920</v>
      </c>
      <c r="Q144" s="6" t="s">
        <v>33</v>
      </c>
      <c r="R144" s="7" t="s">
        <v>921</v>
      </c>
      <c r="S144" s="7"/>
      <c r="T144" s="7"/>
      <c r="U144" s="7"/>
      <c r="V144" s="7"/>
    </row>
    <row r="145" spans="1:22" ht="30" customHeight="1" x14ac:dyDescent="0.2">
      <c r="A145" s="6" t="s">
        <v>922</v>
      </c>
      <c r="B145" s="6" t="s">
        <v>923</v>
      </c>
      <c r="C145" s="13" t="s">
        <v>49</v>
      </c>
      <c r="D145" s="6"/>
      <c r="E145" s="6"/>
      <c r="F145" s="6"/>
      <c r="G145" s="6" t="s">
        <v>95</v>
      </c>
      <c r="H145" s="6" t="s">
        <v>785</v>
      </c>
      <c r="I145" s="6" t="s">
        <v>139</v>
      </c>
      <c r="J145" s="6" t="s">
        <v>924</v>
      </c>
      <c r="K145" s="6" t="s">
        <v>925</v>
      </c>
      <c r="L145" s="6" t="s">
        <v>132</v>
      </c>
      <c r="M145" s="6" t="s">
        <v>72</v>
      </c>
      <c r="N145" s="6">
        <v>29036</v>
      </c>
      <c r="O145" s="6" t="s">
        <v>31</v>
      </c>
      <c r="P145" s="6" t="s">
        <v>926</v>
      </c>
      <c r="Q145" s="6" t="s">
        <v>33</v>
      </c>
      <c r="R145" s="7" t="s">
        <v>927</v>
      </c>
      <c r="S145" s="7"/>
      <c r="T145" s="7"/>
      <c r="U145" s="7"/>
      <c r="V145" s="7"/>
    </row>
    <row r="146" spans="1:22" ht="30" customHeight="1" x14ac:dyDescent="0.2">
      <c r="A146" s="6" t="s">
        <v>928</v>
      </c>
      <c r="B146" s="6" t="s">
        <v>928</v>
      </c>
      <c r="C146" s="6" t="s">
        <v>129</v>
      </c>
      <c r="D146" s="6"/>
      <c r="E146" s="6"/>
      <c r="F146" s="6"/>
      <c r="G146" s="6" t="s">
        <v>113</v>
      </c>
      <c r="H146" s="6"/>
      <c r="I146" s="6"/>
      <c r="J146" s="6"/>
      <c r="K146" s="6" t="s">
        <v>929</v>
      </c>
      <c r="L146" s="6" t="s">
        <v>148</v>
      </c>
      <c r="M146" s="6" t="s">
        <v>72</v>
      </c>
      <c r="N146" s="6">
        <v>29607</v>
      </c>
      <c r="O146" s="6" t="s">
        <v>930</v>
      </c>
      <c r="P146" s="6" t="s">
        <v>931</v>
      </c>
      <c r="Q146" s="6" t="s">
        <v>33</v>
      </c>
      <c r="R146" s="7" t="s">
        <v>932</v>
      </c>
      <c r="S146" s="7"/>
      <c r="T146" s="7"/>
      <c r="U146" s="7"/>
      <c r="V146" s="7"/>
    </row>
    <row r="147" spans="1:22" ht="30" customHeight="1" x14ac:dyDescent="0.2">
      <c r="A147" s="6" t="s">
        <v>928</v>
      </c>
      <c r="B147" s="6" t="s">
        <v>928</v>
      </c>
      <c r="C147" s="6" t="s">
        <v>49</v>
      </c>
      <c r="D147" s="6"/>
      <c r="E147" s="6"/>
      <c r="F147" s="6"/>
      <c r="G147" s="6" t="s">
        <v>95</v>
      </c>
      <c r="H147" s="6" t="s">
        <v>292</v>
      </c>
      <c r="I147" s="6" t="s">
        <v>139</v>
      </c>
      <c r="J147" s="6" t="s">
        <v>933</v>
      </c>
      <c r="K147" s="6" t="s">
        <v>934</v>
      </c>
      <c r="L147" s="6" t="s">
        <v>148</v>
      </c>
      <c r="M147" s="6" t="s">
        <v>72</v>
      </c>
      <c r="N147" s="6">
        <v>29607</v>
      </c>
      <c r="O147" s="6" t="s">
        <v>31</v>
      </c>
      <c r="P147" s="6" t="s">
        <v>935</v>
      </c>
      <c r="Q147" s="6" t="s">
        <v>33</v>
      </c>
      <c r="R147" s="7" t="s">
        <v>932</v>
      </c>
      <c r="S147" s="7"/>
      <c r="T147" s="7"/>
      <c r="U147" s="7"/>
      <c r="V147" s="7"/>
    </row>
    <row r="148" spans="1:22" ht="30" customHeight="1" x14ac:dyDescent="0.2">
      <c r="A148" s="6" t="s">
        <v>936</v>
      </c>
      <c r="B148" s="6" t="s">
        <v>937</v>
      </c>
      <c r="C148" s="6" t="s">
        <v>105</v>
      </c>
      <c r="D148" s="6"/>
      <c r="E148" s="6"/>
      <c r="F148" s="6"/>
      <c r="G148" s="6" t="s">
        <v>130</v>
      </c>
      <c r="H148" s="6"/>
      <c r="I148" s="6"/>
      <c r="J148" s="6"/>
      <c r="K148" s="6" t="s">
        <v>938</v>
      </c>
      <c r="L148" s="6" t="s">
        <v>155</v>
      </c>
      <c r="M148" s="6" t="s">
        <v>72</v>
      </c>
      <c r="N148" s="6">
        <v>29407</v>
      </c>
      <c r="O148" s="6" t="s">
        <v>31</v>
      </c>
      <c r="P148" s="6" t="s">
        <v>939</v>
      </c>
      <c r="Q148" s="6" t="s">
        <v>33</v>
      </c>
      <c r="R148" s="7" t="s">
        <v>940</v>
      </c>
      <c r="S148" s="7"/>
      <c r="T148" s="7"/>
      <c r="U148" s="7"/>
      <c r="V148" s="7"/>
    </row>
    <row r="149" spans="1:22" ht="30" customHeight="1" x14ac:dyDescent="0.2">
      <c r="A149" s="6" t="s">
        <v>941</v>
      </c>
      <c r="B149" s="6" t="s">
        <v>941</v>
      </c>
      <c r="C149" s="13" t="s">
        <v>129</v>
      </c>
      <c r="D149" s="6"/>
      <c r="E149" s="6"/>
      <c r="F149" s="6"/>
      <c r="G149" s="6" t="s">
        <v>113</v>
      </c>
      <c r="H149" s="6"/>
      <c r="I149" s="6"/>
      <c r="J149" s="6"/>
      <c r="K149" s="6" t="s">
        <v>942</v>
      </c>
      <c r="L149" s="6" t="s">
        <v>161</v>
      </c>
      <c r="M149" s="6" t="s">
        <v>72</v>
      </c>
      <c r="N149" s="6">
        <v>29405</v>
      </c>
      <c r="O149" s="14" t="s">
        <v>943</v>
      </c>
      <c r="P149" s="6" t="s">
        <v>944</v>
      </c>
      <c r="Q149" s="6" t="s">
        <v>33</v>
      </c>
      <c r="R149" s="7" t="s">
        <v>945</v>
      </c>
      <c r="S149" s="7"/>
      <c r="T149" s="7"/>
      <c r="U149" s="7"/>
      <c r="V149" s="7"/>
    </row>
    <row r="150" spans="1:22" ht="30" customHeight="1" x14ac:dyDescent="0.2">
      <c r="A150" s="6" t="s">
        <v>946</v>
      </c>
      <c r="B150" s="6" t="s">
        <v>946</v>
      </c>
      <c r="C150" s="6" t="s">
        <v>129</v>
      </c>
      <c r="D150" s="6"/>
      <c r="E150" s="6"/>
      <c r="F150" s="6"/>
      <c r="G150" s="6" t="s">
        <v>113</v>
      </c>
      <c r="H150" s="6"/>
      <c r="I150" s="6"/>
      <c r="J150" s="6"/>
      <c r="K150" s="6" t="s">
        <v>947</v>
      </c>
      <c r="L150" s="6" t="s">
        <v>155</v>
      </c>
      <c r="M150" s="6" t="s">
        <v>72</v>
      </c>
      <c r="N150" s="6">
        <v>29414</v>
      </c>
      <c r="O150" s="27" t="s">
        <v>948</v>
      </c>
      <c r="P150" s="6" t="s">
        <v>949</v>
      </c>
      <c r="Q150" s="6" t="s">
        <v>33</v>
      </c>
      <c r="R150" s="7" t="s">
        <v>950</v>
      </c>
      <c r="S150" s="7"/>
      <c r="T150" s="7"/>
      <c r="U150" s="7"/>
      <c r="V150" s="7"/>
    </row>
    <row r="151" spans="1:22" ht="30" customHeight="1" x14ac:dyDescent="0.2">
      <c r="A151" s="6" t="s">
        <v>951</v>
      </c>
      <c r="B151" s="6" t="s">
        <v>951</v>
      </c>
      <c r="C151" s="6" t="s">
        <v>129</v>
      </c>
      <c r="D151" s="6"/>
      <c r="E151" s="6"/>
      <c r="F151" s="6"/>
      <c r="G151" s="6" t="s">
        <v>182</v>
      </c>
      <c r="H151" s="6"/>
      <c r="I151" s="6"/>
      <c r="J151" s="6"/>
      <c r="K151" s="6" t="s">
        <v>952</v>
      </c>
      <c r="L151" s="6" t="s">
        <v>161</v>
      </c>
      <c r="M151" s="6" t="s">
        <v>72</v>
      </c>
      <c r="N151" s="6">
        <v>29406</v>
      </c>
      <c r="O151" s="6" t="s">
        <v>953</v>
      </c>
      <c r="P151" s="6" t="s">
        <v>954</v>
      </c>
      <c r="Q151" s="6" t="s">
        <v>33</v>
      </c>
      <c r="R151" s="7" t="s">
        <v>955</v>
      </c>
      <c r="S151" s="7"/>
      <c r="T151" s="7"/>
      <c r="U151" s="7"/>
      <c r="V151" s="7"/>
    </row>
    <row r="152" spans="1:22" ht="30" customHeight="1" x14ac:dyDescent="0.2">
      <c r="A152" s="6" t="s">
        <v>956</v>
      </c>
      <c r="B152" s="6" t="s">
        <v>956</v>
      </c>
      <c r="C152" s="6" t="s">
        <v>129</v>
      </c>
      <c r="D152" s="6"/>
      <c r="E152" s="6"/>
      <c r="F152" s="6"/>
      <c r="G152" s="6" t="s">
        <v>95</v>
      </c>
      <c r="H152" s="6"/>
      <c r="I152" s="6"/>
      <c r="J152" s="6"/>
      <c r="K152" s="6" t="s">
        <v>957</v>
      </c>
      <c r="L152" s="6" t="s">
        <v>958</v>
      </c>
      <c r="M152" s="6" t="s">
        <v>72</v>
      </c>
      <c r="N152" s="6">
        <v>29455</v>
      </c>
      <c r="O152" s="6" t="s">
        <v>959</v>
      </c>
      <c r="P152" s="6" t="s">
        <v>960</v>
      </c>
      <c r="Q152" s="6" t="s">
        <v>33</v>
      </c>
      <c r="R152" s="7" t="s">
        <v>961</v>
      </c>
      <c r="S152" s="7"/>
      <c r="T152" s="7"/>
      <c r="U152" s="7"/>
      <c r="V152" s="7"/>
    </row>
    <row r="153" spans="1:22" ht="30" customHeight="1" x14ac:dyDescent="0.2">
      <c r="A153" s="6" t="s">
        <v>962</v>
      </c>
      <c r="B153" s="6" t="s">
        <v>963</v>
      </c>
      <c r="C153" s="6" t="s">
        <v>39</v>
      </c>
      <c r="D153" s="6" t="s">
        <v>197</v>
      </c>
      <c r="E153" s="6"/>
      <c r="F153" s="6"/>
      <c r="G153" s="6"/>
      <c r="H153" s="6"/>
      <c r="I153" s="6"/>
      <c r="J153" s="6"/>
      <c r="K153" s="6" t="s">
        <v>964</v>
      </c>
      <c r="L153" s="6" t="s">
        <v>513</v>
      </c>
      <c r="M153" s="6" t="s">
        <v>72</v>
      </c>
      <c r="N153" s="6">
        <v>29464</v>
      </c>
      <c r="O153" s="14" t="s">
        <v>31</v>
      </c>
      <c r="P153" s="6" t="s">
        <v>965</v>
      </c>
      <c r="Q153" s="6" t="s">
        <v>33</v>
      </c>
      <c r="R153" s="7" t="s">
        <v>966</v>
      </c>
      <c r="S153" s="7" t="s">
        <v>967</v>
      </c>
      <c r="T153" s="7" t="s">
        <v>91</v>
      </c>
      <c r="U153" s="7" t="s">
        <v>968</v>
      </c>
      <c r="V153" s="7" t="s">
        <v>969</v>
      </c>
    </row>
    <row r="154" spans="1:22" ht="30" customHeight="1" x14ac:dyDescent="0.2">
      <c r="A154" s="6" t="s">
        <v>970</v>
      </c>
      <c r="B154" s="6" t="s">
        <v>970</v>
      </c>
      <c r="C154" s="6" t="s">
        <v>49</v>
      </c>
      <c r="D154" s="6"/>
      <c r="E154" s="6"/>
      <c r="F154" s="6"/>
      <c r="G154" s="6" t="s">
        <v>95</v>
      </c>
      <c r="H154" s="6" t="s">
        <v>51</v>
      </c>
      <c r="I154" s="6" t="s">
        <v>52</v>
      </c>
      <c r="J154" s="6">
        <v>50</v>
      </c>
      <c r="K154" s="6" t="s">
        <v>971</v>
      </c>
      <c r="L154" s="6" t="s">
        <v>972</v>
      </c>
      <c r="M154" s="6" t="s">
        <v>64</v>
      </c>
      <c r="N154" s="6">
        <v>27572</v>
      </c>
      <c r="O154" s="6" t="s">
        <v>31</v>
      </c>
      <c r="P154" s="6" t="s">
        <v>973</v>
      </c>
      <c r="Q154" s="6" t="s">
        <v>33</v>
      </c>
      <c r="R154" s="7" t="s">
        <v>974</v>
      </c>
      <c r="S154" s="7"/>
      <c r="T154" s="7"/>
      <c r="U154" s="7"/>
      <c r="V154" s="7"/>
    </row>
    <row r="155" spans="1:22" ht="30" customHeight="1" x14ac:dyDescent="0.2">
      <c r="A155" s="6" t="s">
        <v>975</v>
      </c>
      <c r="B155" s="6" t="s">
        <v>976</v>
      </c>
      <c r="C155" s="6" t="s">
        <v>49</v>
      </c>
      <c r="D155" s="6"/>
      <c r="E155" s="6"/>
      <c r="F155" s="6"/>
      <c r="G155" s="6" t="s">
        <v>977</v>
      </c>
      <c r="H155" s="6" t="s">
        <v>167</v>
      </c>
      <c r="I155" s="6" t="s">
        <v>52</v>
      </c>
      <c r="J155" s="6">
        <v>30</v>
      </c>
      <c r="K155" s="6" t="s">
        <v>978</v>
      </c>
      <c r="L155" s="6" t="s">
        <v>123</v>
      </c>
      <c r="M155" s="6" t="s">
        <v>72</v>
      </c>
      <c r="N155" s="6">
        <v>29118</v>
      </c>
      <c r="O155" s="6" t="s">
        <v>31</v>
      </c>
      <c r="P155" s="6" t="s">
        <v>979</v>
      </c>
      <c r="Q155" s="6" t="s">
        <v>33</v>
      </c>
      <c r="R155" s="7" t="s">
        <v>980</v>
      </c>
      <c r="S155" s="7"/>
      <c r="T155" s="7"/>
      <c r="U155" s="7"/>
      <c r="V155" s="7"/>
    </row>
    <row r="156" spans="1:22" ht="30" customHeight="1" x14ac:dyDescent="0.2">
      <c r="A156" s="6" t="s">
        <v>981</v>
      </c>
      <c r="B156" s="6" t="s">
        <v>982</v>
      </c>
      <c r="C156" s="6" t="s">
        <v>49</v>
      </c>
      <c r="D156" s="6"/>
      <c r="E156" s="6"/>
      <c r="F156" s="6"/>
      <c r="G156" s="6" t="s">
        <v>95</v>
      </c>
      <c r="H156" s="6" t="s">
        <v>167</v>
      </c>
      <c r="I156" s="6" t="s">
        <v>52</v>
      </c>
      <c r="J156" s="6">
        <v>45</v>
      </c>
      <c r="K156" s="6" t="s">
        <v>983</v>
      </c>
      <c r="L156" s="6" t="s">
        <v>984</v>
      </c>
      <c r="M156" s="6" t="s">
        <v>985</v>
      </c>
      <c r="N156" s="6">
        <v>65326</v>
      </c>
      <c r="O156" s="6" t="s">
        <v>31</v>
      </c>
      <c r="P156" s="6" t="s">
        <v>986</v>
      </c>
      <c r="Q156" s="6" t="s">
        <v>91</v>
      </c>
      <c r="R156" s="7" t="s">
        <v>987</v>
      </c>
      <c r="S156" s="7"/>
      <c r="T156" s="7"/>
      <c r="U156" s="7"/>
      <c r="V156" s="7"/>
    </row>
    <row r="157" spans="1:22" ht="30" customHeight="1" x14ac:dyDescent="0.2">
      <c r="A157" s="6" t="s">
        <v>988</v>
      </c>
      <c r="B157" s="6" t="s">
        <v>989</v>
      </c>
      <c r="C157" s="13" t="s">
        <v>105</v>
      </c>
      <c r="D157" s="6"/>
      <c r="E157" s="6"/>
      <c r="F157" s="6"/>
      <c r="G157" s="6" t="s">
        <v>570</v>
      </c>
      <c r="H157" s="6"/>
      <c r="I157" s="6"/>
      <c r="J157" s="6"/>
      <c r="K157" s="6" t="s">
        <v>990</v>
      </c>
      <c r="L157" s="6" t="s">
        <v>155</v>
      </c>
      <c r="M157" s="6" t="s">
        <v>72</v>
      </c>
      <c r="N157" s="6">
        <v>29401</v>
      </c>
      <c r="O157" s="6" t="s">
        <v>991</v>
      </c>
      <c r="P157" s="6" t="s">
        <v>992</v>
      </c>
      <c r="Q157" s="6" t="s">
        <v>33</v>
      </c>
      <c r="R157" s="7" t="s">
        <v>993</v>
      </c>
      <c r="S157" s="7"/>
      <c r="T157" s="7"/>
      <c r="U157" s="7"/>
      <c r="V157" s="7"/>
    </row>
    <row r="158" spans="1:22" ht="30" customHeight="1" x14ac:dyDescent="0.2">
      <c r="A158" s="6" t="s">
        <v>994</v>
      </c>
      <c r="B158" s="6" t="s">
        <v>995</v>
      </c>
      <c r="C158" s="6" t="s">
        <v>430</v>
      </c>
      <c r="D158" s="6"/>
      <c r="E158" s="6"/>
      <c r="F158" s="6"/>
      <c r="G158" s="6"/>
      <c r="H158" s="6"/>
      <c r="I158" s="6"/>
      <c r="J158" s="6"/>
      <c r="K158" s="6" t="s">
        <v>996</v>
      </c>
      <c r="L158" s="6" t="s">
        <v>397</v>
      </c>
      <c r="M158" s="6" t="s">
        <v>64</v>
      </c>
      <c r="N158" s="6">
        <v>28209</v>
      </c>
      <c r="O158" s="27" t="s">
        <v>997</v>
      </c>
      <c r="P158" s="6" t="s">
        <v>998</v>
      </c>
      <c r="Q158" s="6" t="s">
        <v>33</v>
      </c>
      <c r="R158" s="7" t="s">
        <v>999</v>
      </c>
      <c r="S158" s="7"/>
      <c r="T158" s="7"/>
      <c r="U158" s="7"/>
      <c r="V158" s="7"/>
    </row>
    <row r="159" spans="1:22" ht="30" customHeight="1" x14ac:dyDescent="0.2">
      <c r="A159" s="6" t="s">
        <v>1000</v>
      </c>
      <c r="B159" s="6" t="s">
        <v>1001</v>
      </c>
      <c r="C159" s="6" t="s">
        <v>49</v>
      </c>
      <c r="D159" s="6"/>
      <c r="E159" s="6"/>
      <c r="F159" s="6"/>
      <c r="G159" s="6" t="s">
        <v>130</v>
      </c>
      <c r="H159" s="6" t="s">
        <v>292</v>
      </c>
      <c r="I159" s="6" t="s">
        <v>52</v>
      </c>
      <c r="J159" s="6">
        <v>70</v>
      </c>
      <c r="K159" s="6" t="s">
        <v>1002</v>
      </c>
      <c r="L159" s="6" t="s">
        <v>750</v>
      </c>
      <c r="M159" s="6" t="s">
        <v>72</v>
      </c>
      <c r="N159" s="6">
        <v>29551</v>
      </c>
      <c r="O159" s="6" t="s">
        <v>1003</v>
      </c>
      <c r="P159" s="6" t="s">
        <v>1004</v>
      </c>
      <c r="Q159" s="6" t="s">
        <v>33</v>
      </c>
      <c r="R159" s="7" t="s">
        <v>1005</v>
      </c>
      <c r="S159" s="7"/>
      <c r="T159" s="7"/>
      <c r="U159" s="7"/>
      <c r="V159" s="7"/>
    </row>
    <row r="160" spans="1:22" ht="30" customHeight="1" x14ac:dyDescent="0.2">
      <c r="A160" s="6" t="s">
        <v>1006</v>
      </c>
      <c r="B160" s="6" t="s">
        <v>1007</v>
      </c>
      <c r="C160" s="6" t="s">
        <v>27</v>
      </c>
      <c r="D160" s="6"/>
      <c r="E160" s="6"/>
      <c r="F160" s="6"/>
      <c r="G160" s="6"/>
      <c r="H160" s="6"/>
      <c r="I160" s="6"/>
      <c r="J160" s="6"/>
      <c r="K160" s="6" t="s">
        <v>1008</v>
      </c>
      <c r="L160" s="6" t="s">
        <v>1009</v>
      </c>
      <c r="M160" s="6" t="s">
        <v>764</v>
      </c>
      <c r="N160" s="6">
        <v>49505</v>
      </c>
      <c r="O160" s="6" t="s">
        <v>1010</v>
      </c>
      <c r="P160" s="6" t="s">
        <v>1011</v>
      </c>
      <c r="Q160" s="6" t="s">
        <v>33</v>
      </c>
      <c r="R160" s="7" t="s">
        <v>1012</v>
      </c>
      <c r="S160" s="7"/>
      <c r="T160" s="7"/>
      <c r="U160" s="7"/>
      <c r="V160" s="7"/>
    </row>
    <row r="161" spans="1:22" ht="30" customHeight="1" x14ac:dyDescent="0.2">
      <c r="A161" s="6" t="s">
        <v>1013</v>
      </c>
      <c r="B161" s="6" t="s">
        <v>1013</v>
      </c>
      <c r="C161" s="13" t="s">
        <v>49</v>
      </c>
      <c r="D161" s="6"/>
      <c r="E161" s="6"/>
      <c r="F161" s="6"/>
      <c r="G161" s="6" t="s">
        <v>95</v>
      </c>
      <c r="H161" s="6" t="s">
        <v>51</v>
      </c>
      <c r="I161" s="6" t="s">
        <v>52</v>
      </c>
      <c r="J161" s="6">
        <v>50</v>
      </c>
      <c r="K161" s="6" t="s">
        <v>1014</v>
      </c>
      <c r="L161" s="6" t="s">
        <v>275</v>
      </c>
      <c r="M161" s="6" t="s">
        <v>72</v>
      </c>
      <c r="N161" s="6">
        <v>29229</v>
      </c>
      <c r="O161" s="6" t="s">
        <v>31</v>
      </c>
      <c r="P161" s="6" t="s">
        <v>1015</v>
      </c>
      <c r="Q161" s="6" t="s">
        <v>33</v>
      </c>
      <c r="R161" s="7" t="s">
        <v>1016</v>
      </c>
      <c r="S161" s="7"/>
      <c r="T161" s="7"/>
      <c r="U161" s="7"/>
      <c r="V161" s="7"/>
    </row>
    <row r="162" spans="1:22" ht="30" customHeight="1" x14ac:dyDescent="0.2">
      <c r="A162" s="6" t="s">
        <v>1017</v>
      </c>
      <c r="B162" s="6" t="s">
        <v>1017</v>
      </c>
      <c r="C162" s="6" t="s">
        <v>129</v>
      </c>
      <c r="D162" s="6"/>
      <c r="E162" s="6"/>
      <c r="F162" s="6"/>
      <c r="G162" s="6" t="s">
        <v>1018</v>
      </c>
      <c r="H162" s="6"/>
      <c r="I162" s="6"/>
      <c r="J162" s="6"/>
      <c r="K162" s="6" t="s">
        <v>1019</v>
      </c>
      <c r="L162" s="6" t="s">
        <v>1020</v>
      </c>
      <c r="M162" s="6" t="s">
        <v>72</v>
      </c>
      <c r="N162" s="6">
        <v>29464</v>
      </c>
      <c r="O162" s="6" t="s">
        <v>1021</v>
      </c>
      <c r="P162" s="6" t="s">
        <v>1022</v>
      </c>
      <c r="Q162" s="6" t="s">
        <v>33</v>
      </c>
      <c r="R162" s="7" t="s">
        <v>1023</v>
      </c>
      <c r="S162" s="7"/>
      <c r="T162" s="7"/>
      <c r="U162" s="7"/>
      <c r="V162" s="7"/>
    </row>
    <row r="163" spans="1:22" ht="30" customHeight="1" x14ac:dyDescent="0.2">
      <c r="A163" s="6" t="s">
        <v>1024</v>
      </c>
      <c r="B163" s="6" t="s">
        <v>1025</v>
      </c>
      <c r="C163" s="6" t="s">
        <v>1026</v>
      </c>
      <c r="D163" s="6"/>
      <c r="E163" s="6"/>
      <c r="F163" s="6"/>
      <c r="G163" s="6" t="s">
        <v>95</v>
      </c>
      <c r="H163" s="6"/>
      <c r="I163" s="6"/>
      <c r="J163" s="6"/>
      <c r="K163" s="6" t="s">
        <v>1027</v>
      </c>
      <c r="L163" s="6" t="s">
        <v>1028</v>
      </c>
      <c r="M163" s="6" t="s">
        <v>985</v>
      </c>
      <c r="N163" s="6">
        <v>65610</v>
      </c>
      <c r="O163" s="14" t="s">
        <v>1029</v>
      </c>
      <c r="P163" s="6" t="s">
        <v>1030</v>
      </c>
      <c r="Q163" s="6" t="s">
        <v>33</v>
      </c>
      <c r="R163" s="7" t="s">
        <v>1031</v>
      </c>
      <c r="S163" s="7"/>
      <c r="T163" s="7"/>
      <c r="U163" s="7"/>
      <c r="V163" s="7"/>
    </row>
    <row r="164" spans="1:22" ht="30" customHeight="1" x14ac:dyDescent="0.2">
      <c r="A164" s="6" t="s">
        <v>1032</v>
      </c>
      <c r="B164" s="6" t="s">
        <v>1033</v>
      </c>
      <c r="C164" s="13" t="s">
        <v>129</v>
      </c>
      <c r="D164" s="6"/>
      <c r="E164" s="6"/>
      <c r="F164" s="6"/>
      <c r="G164" s="6" t="s">
        <v>95</v>
      </c>
      <c r="H164" s="6"/>
      <c r="I164" s="6"/>
      <c r="J164" s="6"/>
      <c r="K164" s="6" t="s">
        <v>1034</v>
      </c>
      <c r="L164" s="6" t="s">
        <v>380</v>
      </c>
      <c r="M164" s="6" t="s">
        <v>72</v>
      </c>
      <c r="N164" s="6">
        <v>29579</v>
      </c>
      <c r="O164" s="27" t="s">
        <v>1035</v>
      </c>
      <c r="P164" s="6" t="s">
        <v>1036</v>
      </c>
      <c r="Q164" s="6" t="s">
        <v>33</v>
      </c>
      <c r="R164" s="7" t="s">
        <v>1037</v>
      </c>
      <c r="S164" s="7"/>
      <c r="T164" s="7"/>
      <c r="U164" s="7"/>
      <c r="V164" s="7"/>
    </row>
    <row r="165" spans="1:22" ht="30" customHeight="1" x14ac:dyDescent="0.2">
      <c r="A165" s="6" t="s">
        <v>1038</v>
      </c>
      <c r="B165" s="6" t="s">
        <v>1038</v>
      </c>
      <c r="C165" s="6" t="s">
        <v>129</v>
      </c>
      <c r="D165" s="6"/>
      <c r="E165" s="6"/>
      <c r="F165" s="6"/>
      <c r="G165" s="6" t="s">
        <v>95</v>
      </c>
      <c r="H165" s="6"/>
      <c r="I165" s="6"/>
      <c r="J165" s="6"/>
      <c r="K165" s="6" t="s">
        <v>1039</v>
      </c>
      <c r="L165" s="6" t="s">
        <v>1040</v>
      </c>
      <c r="M165" s="6" t="s">
        <v>72</v>
      </c>
      <c r="N165" s="6">
        <v>29053</v>
      </c>
      <c r="O165" s="6" t="s">
        <v>31</v>
      </c>
      <c r="P165" s="6" t="s">
        <v>1041</v>
      </c>
      <c r="Q165" s="6" t="s">
        <v>33</v>
      </c>
      <c r="R165" s="7" t="s">
        <v>1042</v>
      </c>
      <c r="S165" s="7"/>
      <c r="T165" s="7"/>
      <c r="U165" s="7"/>
      <c r="V165" s="7"/>
    </row>
    <row r="166" spans="1:22" ht="30" customHeight="1" x14ac:dyDescent="0.2">
      <c r="A166" s="6" t="s">
        <v>1043</v>
      </c>
      <c r="B166" s="6" t="s">
        <v>1043</v>
      </c>
      <c r="C166" s="6" t="s">
        <v>27</v>
      </c>
      <c r="D166" s="6"/>
      <c r="E166" s="6"/>
      <c r="F166" s="6"/>
      <c r="G166" s="6"/>
      <c r="H166" s="6"/>
      <c r="I166" s="6"/>
      <c r="J166" s="6"/>
      <c r="K166" s="6" t="s">
        <v>1044</v>
      </c>
      <c r="L166" s="6" t="s">
        <v>1045</v>
      </c>
      <c r="M166" s="6" t="s">
        <v>246</v>
      </c>
      <c r="N166" s="6">
        <v>22803</v>
      </c>
      <c r="O166" s="6" t="s">
        <v>31</v>
      </c>
      <c r="P166" s="6" t="s">
        <v>1046</v>
      </c>
      <c r="Q166" s="6" t="s">
        <v>33</v>
      </c>
      <c r="R166" s="7" t="s">
        <v>1047</v>
      </c>
      <c r="S166" s="7"/>
      <c r="T166" s="7"/>
      <c r="U166" s="7"/>
      <c r="V166" s="7"/>
    </row>
    <row r="167" spans="1:22" ht="30" customHeight="1" x14ac:dyDescent="0.2">
      <c r="A167" s="6" t="s">
        <v>1048</v>
      </c>
      <c r="B167" s="6" t="s">
        <v>1048</v>
      </c>
      <c r="C167" s="6" t="s">
        <v>27</v>
      </c>
      <c r="D167" s="6"/>
      <c r="E167" s="6"/>
      <c r="F167" s="6"/>
      <c r="G167" s="6"/>
      <c r="H167" s="6"/>
      <c r="I167" s="6"/>
      <c r="J167" s="6"/>
      <c r="K167" s="6" t="s">
        <v>1049</v>
      </c>
      <c r="L167" s="6" t="s">
        <v>1050</v>
      </c>
      <c r="M167" s="6" t="s">
        <v>322</v>
      </c>
      <c r="N167" s="18" t="s">
        <v>1051</v>
      </c>
      <c r="O167" s="6" t="s">
        <v>1052</v>
      </c>
      <c r="P167" s="6" t="s">
        <v>1053</v>
      </c>
      <c r="Q167" s="6" t="s">
        <v>33</v>
      </c>
      <c r="R167" s="7" t="s">
        <v>1054</v>
      </c>
      <c r="S167" s="7"/>
      <c r="T167" s="7"/>
      <c r="U167" s="7"/>
      <c r="V167" s="7"/>
    </row>
    <row r="168" spans="1:22" ht="30" customHeight="1" x14ac:dyDescent="0.2">
      <c r="A168" s="6" t="s">
        <v>1055</v>
      </c>
      <c r="B168" s="6" t="s">
        <v>1056</v>
      </c>
      <c r="C168" s="6" t="s">
        <v>49</v>
      </c>
      <c r="D168" s="6"/>
      <c r="E168" s="6"/>
      <c r="F168" s="6"/>
      <c r="G168" s="6" t="s">
        <v>95</v>
      </c>
      <c r="H168" s="6" t="s">
        <v>403</v>
      </c>
      <c r="I168" s="6" t="s">
        <v>139</v>
      </c>
      <c r="J168" s="6" t="s">
        <v>1057</v>
      </c>
      <c r="K168" s="6" t="s">
        <v>1058</v>
      </c>
      <c r="L168" s="6" t="s">
        <v>155</v>
      </c>
      <c r="M168" s="6" t="s">
        <v>72</v>
      </c>
      <c r="N168" s="6">
        <v>29407</v>
      </c>
      <c r="O168" s="6" t="s">
        <v>31</v>
      </c>
      <c r="P168" s="6" t="s">
        <v>1059</v>
      </c>
      <c r="Q168" s="6" t="s">
        <v>33</v>
      </c>
      <c r="R168" s="7" t="s">
        <v>1060</v>
      </c>
      <c r="S168" s="7"/>
      <c r="T168" s="7"/>
      <c r="U168" s="7"/>
      <c r="V168" s="7"/>
    </row>
    <row r="169" spans="1:22" ht="30" customHeight="1" x14ac:dyDescent="0.2">
      <c r="A169" s="6" t="s">
        <v>1061</v>
      </c>
      <c r="B169" s="6" t="s">
        <v>1061</v>
      </c>
      <c r="C169" s="6" t="s">
        <v>1026</v>
      </c>
      <c r="D169" s="6"/>
      <c r="E169" s="6"/>
      <c r="F169" s="6"/>
      <c r="G169" s="6" t="s">
        <v>570</v>
      </c>
      <c r="H169" s="6"/>
      <c r="I169" s="6"/>
      <c r="J169" s="6"/>
      <c r="K169" s="6" t="s">
        <v>1062</v>
      </c>
      <c r="L169" s="6" t="s">
        <v>1063</v>
      </c>
      <c r="M169" s="6" t="s">
        <v>80</v>
      </c>
      <c r="N169" s="6">
        <v>32003</v>
      </c>
      <c r="O169" s="14" t="s">
        <v>1064</v>
      </c>
      <c r="P169" s="6" t="s">
        <v>1065</v>
      </c>
      <c r="Q169" s="6" t="s">
        <v>33</v>
      </c>
      <c r="R169" s="7" t="s">
        <v>1066</v>
      </c>
      <c r="S169" s="7"/>
      <c r="T169" s="7"/>
      <c r="U169" s="7"/>
      <c r="V169" s="7"/>
    </row>
    <row r="170" spans="1:22" ht="30" customHeight="1" x14ac:dyDescent="0.2">
      <c r="A170" s="6" t="s">
        <v>1067</v>
      </c>
      <c r="B170" s="6" t="s">
        <v>1067</v>
      </c>
      <c r="C170" s="13" t="s">
        <v>27</v>
      </c>
      <c r="D170" s="6"/>
      <c r="E170" s="6"/>
      <c r="F170" s="6"/>
      <c r="G170" s="6"/>
      <c r="H170" s="6"/>
      <c r="I170" s="6"/>
      <c r="J170" s="6"/>
      <c r="K170" s="6" t="s">
        <v>1068</v>
      </c>
      <c r="L170" s="6" t="s">
        <v>1069</v>
      </c>
      <c r="M170" s="6" t="s">
        <v>259</v>
      </c>
      <c r="N170" s="6">
        <v>54859</v>
      </c>
      <c r="O170" s="6" t="s">
        <v>1070</v>
      </c>
      <c r="P170" s="6" t="s">
        <v>1071</v>
      </c>
      <c r="Q170" s="6" t="s">
        <v>33</v>
      </c>
      <c r="R170" s="7" t="s">
        <v>1072</v>
      </c>
      <c r="S170" s="7"/>
      <c r="T170" s="7"/>
      <c r="U170" s="7"/>
      <c r="V170" s="7"/>
    </row>
    <row r="171" spans="1:22" ht="30" customHeight="1" x14ac:dyDescent="0.2">
      <c r="A171" s="6" t="s">
        <v>1073</v>
      </c>
      <c r="B171" s="6" t="s">
        <v>1074</v>
      </c>
      <c r="C171" s="13" t="s">
        <v>39</v>
      </c>
      <c r="D171" s="6" t="s">
        <v>410</v>
      </c>
      <c r="E171" s="6"/>
      <c r="F171" s="6"/>
      <c r="G171" s="6"/>
      <c r="H171" s="6"/>
      <c r="I171" s="6"/>
      <c r="J171" s="6"/>
      <c r="K171" s="6" t="s">
        <v>1075</v>
      </c>
      <c r="L171" s="6" t="s">
        <v>240</v>
      </c>
      <c r="M171" s="6" t="s">
        <v>72</v>
      </c>
      <c r="N171" s="6">
        <v>29526</v>
      </c>
      <c r="O171" s="6" t="s">
        <v>31</v>
      </c>
      <c r="P171" s="6" t="s">
        <v>1076</v>
      </c>
      <c r="Q171" s="6" t="s">
        <v>33</v>
      </c>
      <c r="R171" s="7" t="s">
        <v>1077</v>
      </c>
      <c r="S171" s="7"/>
      <c r="T171" s="7"/>
      <c r="U171" s="7"/>
      <c r="V171" s="7"/>
    </row>
    <row r="172" spans="1:22" ht="30" customHeight="1" x14ac:dyDescent="0.2">
      <c r="A172" s="6" t="s">
        <v>1078</v>
      </c>
      <c r="B172" s="6" t="s">
        <v>1078</v>
      </c>
      <c r="C172" s="6" t="s">
        <v>49</v>
      </c>
      <c r="D172" s="6"/>
      <c r="E172" s="6"/>
      <c r="F172" s="6"/>
      <c r="G172" s="6" t="s">
        <v>95</v>
      </c>
      <c r="H172" s="6" t="s">
        <v>266</v>
      </c>
      <c r="I172" s="6" t="s">
        <v>52</v>
      </c>
      <c r="J172" s="6">
        <v>60</v>
      </c>
      <c r="K172" s="6" t="s">
        <v>1079</v>
      </c>
      <c r="L172" s="6" t="s">
        <v>579</v>
      </c>
      <c r="M172" s="6" t="s">
        <v>72</v>
      </c>
      <c r="N172" s="6">
        <v>29732</v>
      </c>
      <c r="O172" s="27" t="s">
        <v>31</v>
      </c>
      <c r="P172" s="6" t="s">
        <v>1080</v>
      </c>
      <c r="Q172" s="6" t="s">
        <v>33</v>
      </c>
      <c r="R172" s="7" t="s">
        <v>1081</v>
      </c>
      <c r="S172" s="7"/>
      <c r="T172" s="7"/>
      <c r="U172" s="7"/>
      <c r="V172" s="7"/>
    </row>
    <row r="173" spans="1:22" ht="14.25" customHeight="1" x14ac:dyDescent="0.2">
      <c r="A173" s="6" t="s">
        <v>1082</v>
      </c>
      <c r="B173" s="6" t="s">
        <v>1083</v>
      </c>
      <c r="C173" s="13" t="s">
        <v>39</v>
      </c>
      <c r="D173" s="6" t="s">
        <v>40</v>
      </c>
      <c r="E173" s="6"/>
      <c r="F173" s="6"/>
      <c r="G173" s="6"/>
      <c r="H173" s="6"/>
      <c r="I173" s="6"/>
      <c r="J173" s="6"/>
      <c r="K173" s="6" t="s">
        <v>1084</v>
      </c>
      <c r="L173" s="6" t="s">
        <v>1085</v>
      </c>
      <c r="M173" s="6" t="s">
        <v>1086</v>
      </c>
      <c r="N173" s="6">
        <v>83616</v>
      </c>
      <c r="O173" s="6" t="s">
        <v>31</v>
      </c>
      <c r="P173" s="6" t="s">
        <v>1087</v>
      </c>
      <c r="Q173" s="6" t="s">
        <v>33</v>
      </c>
      <c r="R173" s="7" t="s">
        <v>1088</v>
      </c>
      <c r="S173" s="7"/>
      <c r="T173" s="7"/>
      <c r="U173" s="7"/>
      <c r="V173" s="7"/>
    </row>
    <row r="174" spans="1:22" ht="14.25" customHeight="1" x14ac:dyDescent="0.2">
      <c r="A174" s="6" t="s">
        <v>1089</v>
      </c>
      <c r="B174" s="6" t="s">
        <v>1089</v>
      </c>
      <c r="C174" s="6" t="s">
        <v>68</v>
      </c>
      <c r="D174" s="6"/>
      <c r="E174" s="6"/>
      <c r="F174" s="6"/>
      <c r="G174" s="6"/>
      <c r="H174" s="6"/>
      <c r="I174" s="6"/>
      <c r="J174" s="6"/>
      <c r="K174" s="6" t="s">
        <v>1090</v>
      </c>
      <c r="L174" s="6" t="s">
        <v>1091</v>
      </c>
      <c r="M174" s="6" t="s">
        <v>72</v>
      </c>
      <c r="N174" s="6">
        <v>29102</v>
      </c>
      <c r="O174" s="6" t="s">
        <v>1092</v>
      </c>
      <c r="P174" s="6" t="s">
        <v>1093</v>
      </c>
      <c r="Q174" s="6" t="s">
        <v>33</v>
      </c>
      <c r="R174" s="7" t="s">
        <v>1094</v>
      </c>
      <c r="S174" s="7"/>
      <c r="T174" s="7"/>
      <c r="U174" s="7"/>
      <c r="V174" s="7"/>
    </row>
    <row r="175" spans="1:22" ht="14.25" customHeight="1" x14ac:dyDescent="0.2">
      <c r="A175" s="6" t="s">
        <v>1095</v>
      </c>
      <c r="B175" s="6" t="s">
        <v>1095</v>
      </c>
      <c r="C175" s="6" t="s">
        <v>129</v>
      </c>
      <c r="D175" s="6"/>
      <c r="E175" s="6"/>
      <c r="F175" s="6"/>
      <c r="G175" s="6" t="s">
        <v>95</v>
      </c>
      <c r="H175" s="6"/>
      <c r="I175" s="6"/>
      <c r="J175" s="6"/>
      <c r="K175" s="6" t="s">
        <v>1096</v>
      </c>
      <c r="L175" s="6" t="s">
        <v>1097</v>
      </c>
      <c r="M175" s="6" t="s">
        <v>72</v>
      </c>
      <c r="N175" s="6">
        <v>29148</v>
      </c>
      <c r="O175" s="14" t="s">
        <v>1098</v>
      </c>
      <c r="P175" s="6" t="s">
        <v>1099</v>
      </c>
      <c r="Q175" s="6" t="s">
        <v>91</v>
      </c>
      <c r="R175" s="7" t="s">
        <v>1100</v>
      </c>
      <c r="S175" s="7"/>
      <c r="T175" s="7"/>
      <c r="U175" s="7"/>
      <c r="V175" s="7"/>
    </row>
    <row r="176" spans="1:22" ht="14.25" customHeight="1" x14ac:dyDescent="0.2">
      <c r="A176" s="6" t="s">
        <v>1101</v>
      </c>
      <c r="B176" s="6" t="s">
        <v>1102</v>
      </c>
      <c r="C176" s="6" t="s">
        <v>204</v>
      </c>
      <c r="D176" s="6"/>
      <c r="E176" s="6"/>
      <c r="F176" s="6"/>
      <c r="G176" s="6"/>
      <c r="H176" s="6"/>
      <c r="I176" s="6"/>
      <c r="J176" s="6"/>
      <c r="K176" s="6" t="s">
        <v>1103</v>
      </c>
      <c r="L176" s="6" t="s">
        <v>1104</v>
      </c>
      <c r="M176" s="6" t="s">
        <v>1105</v>
      </c>
      <c r="N176" s="6">
        <v>21401</v>
      </c>
      <c r="O176" s="27" t="s">
        <v>31</v>
      </c>
      <c r="P176" s="6" t="s">
        <v>1106</v>
      </c>
      <c r="Q176" s="6" t="s">
        <v>33</v>
      </c>
      <c r="R176" s="7" t="s">
        <v>1107</v>
      </c>
      <c r="S176" s="7"/>
      <c r="T176" s="7"/>
      <c r="U176" s="7"/>
      <c r="V176" s="7"/>
    </row>
    <row r="177" spans="1:27" ht="14.25" customHeight="1" x14ac:dyDescent="0.2">
      <c r="A177" s="6" t="s">
        <v>1108</v>
      </c>
      <c r="B177" s="6" t="s">
        <v>1108</v>
      </c>
      <c r="C177" s="6" t="s">
        <v>49</v>
      </c>
      <c r="D177" s="6"/>
      <c r="E177" s="6"/>
      <c r="F177" s="6"/>
      <c r="G177" s="6" t="s">
        <v>1109</v>
      </c>
      <c r="H177" s="6" t="s">
        <v>1110</v>
      </c>
      <c r="I177" s="6" t="s">
        <v>139</v>
      </c>
      <c r="J177" s="6" t="s">
        <v>1111</v>
      </c>
      <c r="K177" s="6" t="s">
        <v>1112</v>
      </c>
      <c r="L177" s="6" t="s">
        <v>513</v>
      </c>
      <c r="M177" s="6" t="s">
        <v>72</v>
      </c>
      <c r="N177" s="6">
        <v>29466</v>
      </c>
      <c r="O177" s="14" t="s">
        <v>31</v>
      </c>
      <c r="P177" s="6" t="s">
        <v>1113</v>
      </c>
      <c r="Q177" s="6" t="s">
        <v>33</v>
      </c>
      <c r="R177" s="7" t="s">
        <v>1114</v>
      </c>
      <c r="S177" s="7"/>
      <c r="T177" s="7"/>
      <c r="U177" s="7"/>
      <c r="V177" s="7"/>
    </row>
    <row r="178" spans="1:27" ht="14.25" customHeight="1" x14ac:dyDescent="0.2">
      <c r="A178" s="6" t="s">
        <v>1115</v>
      </c>
      <c r="B178" s="6" t="s">
        <v>1116</v>
      </c>
      <c r="C178" s="6" t="s">
        <v>49</v>
      </c>
      <c r="D178" s="6"/>
      <c r="E178" s="6"/>
      <c r="F178" s="6"/>
      <c r="G178" s="6" t="s">
        <v>95</v>
      </c>
      <c r="H178" s="6" t="s">
        <v>51</v>
      </c>
      <c r="I178" s="6" t="s">
        <v>52</v>
      </c>
      <c r="J178" s="6" t="s">
        <v>1117</v>
      </c>
      <c r="K178" s="6" t="s">
        <v>1118</v>
      </c>
      <c r="L178" s="6" t="s">
        <v>1119</v>
      </c>
      <c r="M178" s="6" t="s">
        <v>439</v>
      </c>
      <c r="N178" s="6">
        <v>78705</v>
      </c>
      <c r="O178" s="27" t="s">
        <v>1120</v>
      </c>
      <c r="P178" s="6" t="s">
        <v>1121</v>
      </c>
      <c r="Q178" s="6" t="s">
        <v>91</v>
      </c>
      <c r="R178" s="7" t="s">
        <v>1122</v>
      </c>
      <c r="S178" s="7"/>
      <c r="T178" s="7"/>
      <c r="U178" s="7"/>
      <c r="V178" s="7"/>
    </row>
    <row r="179" spans="1:27" ht="14.25" customHeight="1" x14ac:dyDescent="0.2">
      <c r="A179" s="6" t="s">
        <v>1123</v>
      </c>
      <c r="B179" s="6" t="s">
        <v>1123</v>
      </c>
      <c r="C179" s="6" t="s">
        <v>111</v>
      </c>
      <c r="D179" s="6"/>
      <c r="E179" s="6" t="s">
        <v>558</v>
      </c>
      <c r="F179" s="6" t="s">
        <v>1124</v>
      </c>
      <c r="G179" s="6"/>
      <c r="H179" s="6"/>
      <c r="I179" s="6"/>
      <c r="J179" s="6"/>
      <c r="K179" s="6" t="s">
        <v>1125</v>
      </c>
      <c r="L179" s="6" t="s">
        <v>275</v>
      </c>
      <c r="M179" s="6" t="s">
        <v>72</v>
      </c>
      <c r="N179" s="6">
        <v>29201</v>
      </c>
      <c r="O179" s="14" t="s">
        <v>31</v>
      </c>
      <c r="P179" s="6" t="s">
        <v>1126</v>
      </c>
      <c r="Q179" s="6" t="s">
        <v>91</v>
      </c>
      <c r="R179" s="7" t="s">
        <v>1127</v>
      </c>
      <c r="S179" s="7"/>
      <c r="T179" s="7"/>
      <c r="U179" s="7"/>
      <c r="V179" s="7"/>
    </row>
    <row r="180" spans="1:27" ht="14.25" customHeight="1" x14ac:dyDescent="0.2">
      <c r="A180" s="6" t="s">
        <v>1128</v>
      </c>
      <c r="B180" s="6" t="s">
        <v>1128</v>
      </c>
      <c r="C180" s="6" t="s">
        <v>430</v>
      </c>
      <c r="D180" s="6"/>
      <c r="E180" s="6"/>
      <c r="F180" s="6"/>
      <c r="G180" s="6"/>
      <c r="H180" s="6"/>
      <c r="I180" s="6"/>
      <c r="J180" s="6"/>
      <c r="K180" s="6" t="s">
        <v>1129</v>
      </c>
      <c r="L180" s="6" t="s">
        <v>148</v>
      </c>
      <c r="M180" s="6" t="s">
        <v>72</v>
      </c>
      <c r="N180" s="6">
        <v>29607</v>
      </c>
      <c r="O180" s="27" t="s">
        <v>1130</v>
      </c>
      <c r="P180" s="6" t="s">
        <v>1131</v>
      </c>
      <c r="Q180" s="6" t="s">
        <v>33</v>
      </c>
      <c r="R180" s="7" t="s">
        <v>1132</v>
      </c>
      <c r="S180" s="7"/>
      <c r="T180" s="7"/>
      <c r="U180" s="7"/>
      <c r="V180" s="7"/>
    </row>
    <row r="181" spans="1:27" ht="14.25" customHeight="1" x14ac:dyDescent="0.2">
      <c r="A181" s="6" t="s">
        <v>1133</v>
      </c>
      <c r="B181" s="6" t="s">
        <v>1134</v>
      </c>
      <c r="C181" s="13" t="s">
        <v>27</v>
      </c>
      <c r="D181" s="6"/>
      <c r="E181" s="6"/>
      <c r="F181" s="6"/>
      <c r="G181" s="6"/>
      <c r="H181" s="6"/>
      <c r="I181" s="6"/>
      <c r="J181" s="6"/>
      <c r="K181" s="6" t="s">
        <v>1135</v>
      </c>
      <c r="L181" s="6" t="s">
        <v>1136</v>
      </c>
      <c r="M181" s="6" t="s">
        <v>1137</v>
      </c>
      <c r="N181" s="6">
        <v>98248</v>
      </c>
      <c r="O181" s="14" t="s">
        <v>31</v>
      </c>
      <c r="P181" s="6" t="s">
        <v>1138</v>
      </c>
      <c r="Q181" s="6" t="s">
        <v>33</v>
      </c>
      <c r="R181" s="7" t="s">
        <v>1139</v>
      </c>
      <c r="S181" s="7"/>
      <c r="T181" s="7"/>
      <c r="U181" s="7"/>
      <c r="V181" s="7"/>
    </row>
    <row r="182" spans="1:27" ht="14.25" customHeight="1" x14ac:dyDescent="0.2">
      <c r="A182" s="6" t="s">
        <v>1140</v>
      </c>
      <c r="B182" s="6" t="s">
        <v>1140</v>
      </c>
      <c r="C182" s="6" t="s">
        <v>68</v>
      </c>
      <c r="D182" s="6"/>
      <c r="E182" s="6"/>
      <c r="F182" s="6"/>
      <c r="G182" s="6" t="s">
        <v>95</v>
      </c>
      <c r="H182" s="6"/>
      <c r="I182" s="6"/>
      <c r="J182" s="6"/>
      <c r="K182" s="6" t="s">
        <v>1141</v>
      </c>
      <c r="L182" s="6" t="s">
        <v>1142</v>
      </c>
      <c r="M182" s="6" t="s">
        <v>72</v>
      </c>
      <c r="N182" s="6">
        <v>29710</v>
      </c>
      <c r="O182" s="6" t="s">
        <v>1143</v>
      </c>
      <c r="P182" s="6" t="s">
        <v>1144</v>
      </c>
      <c r="Q182" s="6" t="s">
        <v>91</v>
      </c>
      <c r="R182" s="7" t="s">
        <v>1145</v>
      </c>
      <c r="S182" s="7"/>
      <c r="T182" s="7"/>
      <c r="U182" s="7"/>
      <c r="V182" s="7"/>
    </row>
    <row r="183" spans="1:27" ht="14.25" customHeight="1" x14ac:dyDescent="0.2">
      <c r="A183" s="6" t="s">
        <v>1146</v>
      </c>
      <c r="B183" s="6" t="s">
        <v>1147</v>
      </c>
      <c r="C183" s="6" t="s">
        <v>49</v>
      </c>
      <c r="D183" s="6"/>
      <c r="E183" s="6"/>
      <c r="F183" s="6"/>
      <c r="G183" s="6" t="s">
        <v>95</v>
      </c>
      <c r="H183" s="6" t="s">
        <v>785</v>
      </c>
      <c r="I183" s="6" t="s">
        <v>52</v>
      </c>
      <c r="J183" s="6" t="s">
        <v>1148</v>
      </c>
      <c r="K183" s="6" t="s">
        <v>1149</v>
      </c>
      <c r="L183" s="6" t="s">
        <v>1150</v>
      </c>
      <c r="M183" s="6" t="s">
        <v>80</v>
      </c>
      <c r="N183" s="6">
        <v>33647</v>
      </c>
      <c r="O183" s="6" t="s">
        <v>31</v>
      </c>
      <c r="P183" s="6" t="s">
        <v>1151</v>
      </c>
      <c r="Q183" s="6" t="s">
        <v>33</v>
      </c>
      <c r="R183" s="7" t="s">
        <v>1152</v>
      </c>
      <c r="S183" s="7"/>
      <c r="T183" s="7"/>
      <c r="U183" s="7"/>
      <c r="V183" s="7"/>
    </row>
    <row r="184" spans="1:27" ht="14.25" customHeight="1" x14ac:dyDescent="0.2">
      <c r="A184" s="6" t="s">
        <v>1153</v>
      </c>
      <c r="B184" s="6" t="s">
        <v>1154</v>
      </c>
      <c r="C184" s="13" t="s">
        <v>49</v>
      </c>
      <c r="D184" s="6"/>
      <c r="E184" s="6"/>
      <c r="F184" s="6"/>
      <c r="G184" s="6" t="s">
        <v>95</v>
      </c>
      <c r="H184" s="6" t="s">
        <v>292</v>
      </c>
      <c r="I184" s="6" t="s">
        <v>52</v>
      </c>
      <c r="J184" s="6" t="s">
        <v>1155</v>
      </c>
      <c r="K184" s="6" t="s">
        <v>1156</v>
      </c>
      <c r="L184" s="6" t="s">
        <v>1157</v>
      </c>
      <c r="M184" s="6" t="s">
        <v>80</v>
      </c>
      <c r="N184" s="6">
        <v>32707</v>
      </c>
      <c r="O184" s="6" t="s">
        <v>1158</v>
      </c>
      <c r="P184" s="6" t="s">
        <v>1159</v>
      </c>
      <c r="Q184" s="6" t="s">
        <v>33</v>
      </c>
      <c r="R184" s="7" t="s">
        <v>1160</v>
      </c>
      <c r="S184" s="7"/>
      <c r="T184" s="7"/>
      <c r="U184" s="7"/>
      <c r="V184" s="7"/>
    </row>
    <row r="185" spans="1:27" ht="14.25" customHeight="1" x14ac:dyDescent="0.2">
      <c r="A185" s="6" t="s">
        <v>1161</v>
      </c>
      <c r="B185" s="6" t="s">
        <v>1161</v>
      </c>
      <c r="C185" s="6" t="s">
        <v>129</v>
      </c>
      <c r="D185" s="6"/>
      <c r="E185" s="6"/>
      <c r="F185" s="6"/>
      <c r="G185" s="6" t="s">
        <v>791</v>
      </c>
      <c r="H185" s="6"/>
      <c r="I185" s="6"/>
      <c r="J185" s="6"/>
      <c r="K185" s="6" t="s">
        <v>1162</v>
      </c>
      <c r="L185" s="6" t="s">
        <v>1163</v>
      </c>
      <c r="M185" s="6" t="s">
        <v>72</v>
      </c>
      <c r="N185" s="6">
        <v>29576</v>
      </c>
      <c r="O185" s="6" t="s">
        <v>1164</v>
      </c>
      <c r="P185" s="6" t="s">
        <v>1165</v>
      </c>
      <c r="Q185" s="6" t="s">
        <v>33</v>
      </c>
      <c r="R185" s="7" t="s">
        <v>1166</v>
      </c>
      <c r="S185" s="7"/>
      <c r="T185" s="7"/>
      <c r="U185" s="7"/>
      <c r="V185" s="7"/>
    </row>
    <row r="186" spans="1:27" ht="14.25" customHeight="1" x14ac:dyDescent="0.2">
      <c r="A186" s="6" t="s">
        <v>1167</v>
      </c>
      <c r="B186" s="6" t="s">
        <v>1167</v>
      </c>
      <c r="C186" s="13" t="s">
        <v>129</v>
      </c>
      <c r="D186" s="6"/>
      <c r="E186" s="6"/>
      <c r="F186" s="6"/>
      <c r="G186" s="6" t="s">
        <v>113</v>
      </c>
      <c r="H186" s="6"/>
      <c r="I186" s="6"/>
      <c r="J186" s="6"/>
      <c r="K186" s="6" t="s">
        <v>1168</v>
      </c>
      <c r="L186" s="6" t="s">
        <v>1020</v>
      </c>
      <c r="M186" s="6" t="s">
        <v>72</v>
      </c>
      <c r="N186" s="6">
        <v>29464</v>
      </c>
      <c r="O186" s="6" t="s">
        <v>1169</v>
      </c>
      <c r="P186" s="6" t="s">
        <v>1170</v>
      </c>
      <c r="Q186" s="6" t="s">
        <v>33</v>
      </c>
      <c r="R186" s="7" t="s">
        <v>1171</v>
      </c>
      <c r="S186" s="7"/>
      <c r="T186" s="7"/>
      <c r="U186" s="7"/>
      <c r="V186" s="7"/>
    </row>
    <row r="187" spans="1:27" ht="14.25" customHeight="1" x14ac:dyDescent="0.2">
      <c r="A187" s="6" t="s">
        <v>1172</v>
      </c>
      <c r="B187" s="6" t="s">
        <v>1173</v>
      </c>
      <c r="C187" s="6" t="s">
        <v>49</v>
      </c>
      <c r="D187" s="6"/>
      <c r="E187" s="6"/>
      <c r="F187" s="6"/>
      <c r="G187" s="6" t="s">
        <v>95</v>
      </c>
      <c r="H187" s="6" t="s">
        <v>785</v>
      </c>
      <c r="I187" s="6" t="s">
        <v>52</v>
      </c>
      <c r="J187" s="6">
        <v>60</v>
      </c>
      <c r="K187" s="6" t="s">
        <v>1174</v>
      </c>
      <c r="L187" s="6" t="s">
        <v>1175</v>
      </c>
      <c r="M187" s="6" t="s">
        <v>80</v>
      </c>
      <c r="N187" s="6">
        <v>33880</v>
      </c>
      <c r="O187" s="6" t="s">
        <v>31</v>
      </c>
      <c r="P187" s="6" t="s">
        <v>1176</v>
      </c>
      <c r="Q187" s="6" t="s">
        <v>33</v>
      </c>
      <c r="R187" s="7" t="s">
        <v>1177</v>
      </c>
      <c r="S187" s="7"/>
      <c r="T187" s="7"/>
      <c r="U187" s="7"/>
      <c r="V187" s="7"/>
    </row>
    <row r="188" spans="1:27" ht="14.25" customHeight="1" x14ac:dyDescent="0.2">
      <c r="A188" s="6" t="s">
        <v>1178</v>
      </c>
      <c r="B188" s="6" t="s">
        <v>1178</v>
      </c>
      <c r="C188" s="6" t="s">
        <v>39</v>
      </c>
      <c r="D188" s="6" t="s">
        <v>40</v>
      </c>
      <c r="E188" s="6"/>
      <c r="F188" s="6"/>
      <c r="G188" s="6"/>
      <c r="H188" s="6"/>
      <c r="I188" s="6"/>
      <c r="J188" s="6"/>
      <c r="K188" s="6" t="s">
        <v>1179</v>
      </c>
      <c r="L188" s="6" t="s">
        <v>1180</v>
      </c>
      <c r="M188" s="6" t="s">
        <v>439</v>
      </c>
      <c r="N188" s="6">
        <v>76053</v>
      </c>
      <c r="O188" s="6" t="s">
        <v>1181</v>
      </c>
      <c r="P188" s="6" t="s">
        <v>1182</v>
      </c>
      <c r="Q188" s="6" t="s">
        <v>33</v>
      </c>
      <c r="R188" s="7" t="s">
        <v>1183</v>
      </c>
      <c r="S188" s="7"/>
      <c r="T188" s="7"/>
      <c r="U188" s="7"/>
      <c r="V188" s="7"/>
    </row>
    <row r="189" spans="1:27" ht="14.25" customHeight="1" x14ac:dyDescent="0.2">
      <c r="A189" s="6" t="s">
        <v>1184</v>
      </c>
      <c r="B189" s="6" t="s">
        <v>1184</v>
      </c>
      <c r="C189" s="6" t="s">
        <v>49</v>
      </c>
      <c r="D189" s="6"/>
      <c r="E189" s="6"/>
      <c r="F189" s="6"/>
      <c r="G189" s="6" t="s">
        <v>95</v>
      </c>
      <c r="H189" s="6" t="s">
        <v>292</v>
      </c>
      <c r="I189" s="6" t="s">
        <v>52</v>
      </c>
      <c r="J189" s="6">
        <v>50</v>
      </c>
      <c r="K189" s="6" t="s">
        <v>1185</v>
      </c>
      <c r="L189" s="6" t="s">
        <v>750</v>
      </c>
      <c r="M189" s="6" t="s">
        <v>72</v>
      </c>
      <c r="N189" s="6">
        <v>29550</v>
      </c>
      <c r="O189" s="14" t="s">
        <v>1186</v>
      </c>
      <c r="P189" s="6" t="s">
        <v>1187</v>
      </c>
      <c r="Q189" s="6" t="s">
        <v>33</v>
      </c>
      <c r="R189" s="7" t="s">
        <v>1188</v>
      </c>
      <c r="S189" s="7"/>
      <c r="T189" s="7"/>
      <c r="U189" s="7"/>
      <c r="V189" s="7"/>
    </row>
    <row r="190" spans="1:27" ht="14.25" customHeight="1" x14ac:dyDescent="0.2">
      <c r="A190" s="6" t="s">
        <v>1189</v>
      </c>
      <c r="B190" s="6" t="s">
        <v>1189</v>
      </c>
      <c r="C190" s="6" t="s">
        <v>68</v>
      </c>
      <c r="D190" s="6"/>
      <c r="E190" s="6"/>
      <c r="F190" s="6"/>
      <c r="G190" s="6" t="s">
        <v>95</v>
      </c>
      <c r="H190" s="6"/>
      <c r="I190" s="6"/>
      <c r="J190" s="6"/>
      <c r="K190" s="6" t="s">
        <v>1190</v>
      </c>
      <c r="L190" s="6" t="s">
        <v>1191</v>
      </c>
      <c r="M190" s="6" t="s">
        <v>72</v>
      </c>
      <c r="N190" s="6">
        <v>29488</v>
      </c>
      <c r="O190" s="6" t="s">
        <v>1192</v>
      </c>
      <c r="P190" s="6" t="s">
        <v>1193</v>
      </c>
      <c r="Q190" s="6" t="s">
        <v>91</v>
      </c>
      <c r="R190" s="7" t="s">
        <v>1194</v>
      </c>
      <c r="S190" s="7"/>
      <c r="T190" s="7"/>
      <c r="U190" s="7"/>
      <c r="V190" s="7"/>
      <c r="W190" s="17"/>
    </row>
    <row r="191" spans="1:27" ht="14.25" customHeight="1" x14ac:dyDescent="0.2">
      <c r="A191" s="6" t="s">
        <v>1195</v>
      </c>
      <c r="B191" s="6" t="s">
        <v>1195</v>
      </c>
      <c r="C191" s="13" t="s">
        <v>129</v>
      </c>
      <c r="D191" s="6"/>
      <c r="E191" s="6"/>
      <c r="F191" s="6"/>
      <c r="G191" s="6" t="s">
        <v>50</v>
      </c>
      <c r="H191" s="6"/>
      <c r="I191" s="6"/>
      <c r="J191" s="6"/>
      <c r="K191" s="6" t="s">
        <v>1196</v>
      </c>
      <c r="L191" s="6" t="s">
        <v>1197</v>
      </c>
      <c r="M191" s="6" t="s">
        <v>72</v>
      </c>
      <c r="N191" s="6">
        <v>29169</v>
      </c>
      <c r="O191" s="6" t="s">
        <v>31</v>
      </c>
      <c r="P191" s="6" t="s">
        <v>1198</v>
      </c>
      <c r="Q191" s="6" t="s">
        <v>33</v>
      </c>
      <c r="R191" s="7" t="s">
        <v>1199</v>
      </c>
      <c r="S191" s="7"/>
      <c r="T191" s="7"/>
      <c r="U191" s="7"/>
      <c r="V191" s="7"/>
      <c r="AA191" s="17"/>
    </row>
    <row r="192" spans="1:27" ht="14.25" customHeight="1" x14ac:dyDescent="0.2">
      <c r="A192" s="6" t="s">
        <v>1200</v>
      </c>
      <c r="B192" s="6" t="s">
        <v>1201</v>
      </c>
      <c r="C192" s="6" t="s">
        <v>105</v>
      </c>
      <c r="D192" s="6"/>
      <c r="E192" s="6"/>
      <c r="F192" s="6"/>
      <c r="G192" s="6" t="s">
        <v>95</v>
      </c>
      <c r="H192" s="6"/>
      <c r="I192" s="6"/>
      <c r="J192" s="6"/>
      <c r="K192" s="6" t="s">
        <v>1202</v>
      </c>
      <c r="L192" s="6" t="s">
        <v>275</v>
      </c>
      <c r="M192" s="6" t="s">
        <v>72</v>
      </c>
      <c r="N192" s="6">
        <v>29203</v>
      </c>
      <c r="O192" s="6" t="s">
        <v>31</v>
      </c>
      <c r="P192" s="6" t="s">
        <v>1203</v>
      </c>
      <c r="Q192" s="6" t="s">
        <v>33</v>
      </c>
      <c r="R192" s="7" t="s">
        <v>1204</v>
      </c>
      <c r="S192" s="7"/>
      <c r="T192" s="7"/>
      <c r="U192" s="7"/>
      <c r="V192" s="7"/>
    </row>
    <row r="193" spans="1:26" ht="14.25" customHeight="1" x14ac:dyDescent="0.2">
      <c r="A193" s="6" t="s">
        <v>1205</v>
      </c>
      <c r="B193" s="6" t="s">
        <v>1205</v>
      </c>
      <c r="C193" s="6" t="s">
        <v>129</v>
      </c>
      <c r="D193" s="6"/>
      <c r="E193" s="6"/>
      <c r="F193" s="6"/>
      <c r="G193" s="6" t="s">
        <v>95</v>
      </c>
      <c r="H193" s="6"/>
      <c r="I193" s="6"/>
      <c r="J193" s="6"/>
      <c r="K193" s="6" t="s">
        <v>1206</v>
      </c>
      <c r="L193" s="6" t="s">
        <v>275</v>
      </c>
      <c r="M193" s="6" t="s">
        <v>72</v>
      </c>
      <c r="N193" s="6">
        <v>29201</v>
      </c>
      <c r="O193" s="6" t="s">
        <v>1207</v>
      </c>
      <c r="P193" s="6" t="s">
        <v>1208</v>
      </c>
      <c r="Q193" s="6" t="s">
        <v>33</v>
      </c>
      <c r="R193" s="7" t="s">
        <v>1209</v>
      </c>
      <c r="S193" s="7"/>
      <c r="T193" s="7"/>
      <c r="U193" s="7"/>
      <c r="V193" s="7"/>
    </row>
    <row r="194" spans="1:26" ht="14.25" customHeight="1" x14ac:dyDescent="0.2">
      <c r="A194" s="6" t="s">
        <v>1205</v>
      </c>
      <c r="B194" s="6" t="s">
        <v>1205</v>
      </c>
      <c r="C194" s="6" t="s">
        <v>49</v>
      </c>
      <c r="D194" s="6"/>
      <c r="E194" s="6"/>
      <c r="F194" s="6"/>
      <c r="G194" s="6" t="s">
        <v>95</v>
      </c>
      <c r="H194" s="6" t="s">
        <v>1210</v>
      </c>
      <c r="I194" s="6" t="s">
        <v>139</v>
      </c>
      <c r="J194" s="6" t="s">
        <v>1211</v>
      </c>
      <c r="K194" s="6" t="s">
        <v>1212</v>
      </c>
      <c r="L194" s="6" t="s">
        <v>275</v>
      </c>
      <c r="M194" s="6" t="s">
        <v>72</v>
      </c>
      <c r="N194" s="6">
        <v>29201</v>
      </c>
      <c r="O194" s="27" t="s">
        <v>1207</v>
      </c>
      <c r="P194" s="6" t="s">
        <v>1208</v>
      </c>
      <c r="Q194" s="6" t="s">
        <v>33</v>
      </c>
      <c r="R194" s="7" t="s">
        <v>1209</v>
      </c>
      <c r="S194" s="7"/>
      <c r="T194" s="7"/>
      <c r="U194" s="7"/>
      <c r="V194" s="7"/>
      <c r="X194" s="17"/>
      <c r="Y194" s="17"/>
      <c r="Z194" s="17"/>
    </row>
    <row r="195" spans="1:26" ht="14.25" customHeight="1" x14ac:dyDescent="0.2">
      <c r="A195" s="6" t="s">
        <v>1213</v>
      </c>
      <c r="B195" s="6" t="s">
        <v>1213</v>
      </c>
      <c r="C195" s="6" t="s">
        <v>49</v>
      </c>
      <c r="D195" s="6"/>
      <c r="E195" s="6"/>
      <c r="F195" s="6"/>
      <c r="G195" s="6" t="s">
        <v>95</v>
      </c>
      <c r="H195" s="6" t="s">
        <v>167</v>
      </c>
      <c r="I195" s="6" t="s">
        <v>52</v>
      </c>
      <c r="J195" s="6" t="s">
        <v>1214</v>
      </c>
      <c r="K195" s="6" t="s">
        <v>1215</v>
      </c>
      <c r="L195" s="6" t="s">
        <v>148</v>
      </c>
      <c r="M195" s="6" t="s">
        <v>72</v>
      </c>
      <c r="N195" s="6">
        <v>29607</v>
      </c>
      <c r="O195" s="6" t="s">
        <v>1216</v>
      </c>
      <c r="P195" s="6" t="s">
        <v>1217</v>
      </c>
      <c r="Q195" s="6" t="s">
        <v>33</v>
      </c>
      <c r="R195" s="7" t="s">
        <v>1218</v>
      </c>
      <c r="S195" s="7"/>
      <c r="T195" s="7"/>
      <c r="U195" s="7"/>
      <c r="V195" s="7"/>
    </row>
    <row r="196" spans="1:26" ht="14.25" customHeight="1" x14ac:dyDescent="0.2">
      <c r="A196" s="6" t="s">
        <v>1219</v>
      </c>
      <c r="B196" s="6" t="s">
        <v>1219</v>
      </c>
      <c r="C196" s="6" t="s">
        <v>105</v>
      </c>
      <c r="D196" s="6"/>
      <c r="E196" s="6"/>
      <c r="F196" s="6"/>
      <c r="G196" s="6" t="s">
        <v>113</v>
      </c>
      <c r="H196" s="6"/>
      <c r="I196" s="6"/>
      <c r="J196" s="6"/>
      <c r="K196" s="6" t="s">
        <v>1220</v>
      </c>
      <c r="L196" s="6" t="s">
        <v>1221</v>
      </c>
      <c r="M196" s="6" t="s">
        <v>72</v>
      </c>
      <c r="N196" s="6">
        <v>29828</v>
      </c>
      <c r="O196" s="27" t="s">
        <v>1222</v>
      </c>
      <c r="P196" s="6" t="s">
        <v>1223</v>
      </c>
      <c r="Q196" s="6" t="s">
        <v>33</v>
      </c>
      <c r="R196" s="7" t="s">
        <v>1224</v>
      </c>
      <c r="S196" s="7"/>
      <c r="T196" s="7"/>
      <c r="U196" s="7"/>
      <c r="V196" s="7"/>
    </row>
    <row r="197" spans="1:26" ht="14.25" customHeight="1" x14ac:dyDescent="0.2">
      <c r="A197" s="6" t="s">
        <v>1225</v>
      </c>
      <c r="B197" s="6" t="s">
        <v>1225</v>
      </c>
      <c r="C197" s="6" t="s">
        <v>39</v>
      </c>
      <c r="D197" s="6" t="s">
        <v>40</v>
      </c>
      <c r="E197" s="6"/>
      <c r="F197" s="6"/>
      <c r="G197" s="6"/>
      <c r="H197" s="6"/>
      <c r="I197" s="6"/>
      <c r="J197" s="6"/>
      <c r="K197" s="6" t="s">
        <v>1226</v>
      </c>
      <c r="L197" s="6" t="s">
        <v>1227</v>
      </c>
      <c r="M197" s="6" t="s">
        <v>439</v>
      </c>
      <c r="N197" s="6">
        <v>76248</v>
      </c>
      <c r="O197" s="6" t="s">
        <v>1228</v>
      </c>
      <c r="P197" s="6" t="s">
        <v>1229</v>
      </c>
      <c r="Q197" s="6" t="s">
        <v>33</v>
      </c>
      <c r="R197" s="7" t="s">
        <v>1230</v>
      </c>
      <c r="S197" s="7"/>
      <c r="T197" s="7"/>
      <c r="U197" s="7"/>
      <c r="V197" s="7"/>
    </row>
    <row r="198" spans="1:26" ht="14.25" customHeight="1" x14ac:dyDescent="0.2">
      <c r="A198" s="6" t="s">
        <v>1231</v>
      </c>
      <c r="B198" s="6" t="s">
        <v>1232</v>
      </c>
      <c r="C198" s="6" t="s">
        <v>685</v>
      </c>
      <c r="D198" s="6"/>
      <c r="E198" s="6"/>
      <c r="F198" s="6"/>
      <c r="G198" s="6" t="s">
        <v>570</v>
      </c>
      <c r="H198" s="6"/>
      <c r="I198" s="6"/>
      <c r="J198" s="6"/>
      <c r="K198" s="6" t="s">
        <v>1233</v>
      </c>
      <c r="L198" s="6" t="s">
        <v>1234</v>
      </c>
      <c r="M198" s="6" t="s">
        <v>1235</v>
      </c>
      <c r="N198" s="6">
        <v>26505</v>
      </c>
      <c r="O198" s="6" t="s">
        <v>1236</v>
      </c>
      <c r="P198" s="6" t="s">
        <v>1237</v>
      </c>
      <c r="Q198" s="6" t="s">
        <v>33</v>
      </c>
      <c r="R198" s="7" t="s">
        <v>1238</v>
      </c>
      <c r="S198" s="7"/>
      <c r="T198" s="7"/>
      <c r="U198" s="7"/>
      <c r="V198" s="7"/>
    </row>
    <row r="199" spans="1:26" ht="14.25" customHeight="1" x14ac:dyDescent="0.2">
      <c r="A199" s="6" t="s">
        <v>1239</v>
      </c>
      <c r="B199" s="6" t="s">
        <v>1239</v>
      </c>
      <c r="C199" s="6" t="s">
        <v>105</v>
      </c>
      <c r="D199" s="6"/>
      <c r="E199" s="6"/>
      <c r="F199" s="6"/>
      <c r="G199" s="6" t="s">
        <v>95</v>
      </c>
      <c r="H199" s="6"/>
      <c r="I199" s="6"/>
      <c r="J199" s="6"/>
      <c r="K199" s="6" t="s">
        <v>1240</v>
      </c>
      <c r="L199" s="6" t="s">
        <v>1241</v>
      </c>
      <c r="M199" s="6" t="s">
        <v>72</v>
      </c>
      <c r="N199" s="6">
        <v>29636</v>
      </c>
      <c r="O199" s="6" t="s">
        <v>31</v>
      </c>
      <c r="P199" s="6" t="s">
        <v>1242</v>
      </c>
      <c r="Q199" s="6" t="s">
        <v>33</v>
      </c>
      <c r="R199" s="7" t="s">
        <v>1243</v>
      </c>
      <c r="S199" s="7"/>
      <c r="T199" s="7"/>
      <c r="U199" s="7"/>
      <c r="V199" s="7"/>
    </row>
    <row r="200" spans="1:26" ht="14.25" customHeight="1" x14ac:dyDescent="0.2">
      <c r="A200" s="6" t="s">
        <v>1239</v>
      </c>
      <c r="B200" s="6" t="s">
        <v>1239</v>
      </c>
      <c r="C200" s="6" t="s">
        <v>105</v>
      </c>
      <c r="D200" s="6"/>
      <c r="E200" s="6"/>
      <c r="F200" s="6"/>
      <c r="G200" s="6" t="s">
        <v>95</v>
      </c>
      <c r="H200" s="6"/>
      <c r="I200" s="6"/>
      <c r="J200" s="6"/>
      <c r="K200" s="6" t="s">
        <v>1240</v>
      </c>
      <c r="L200" s="6" t="s">
        <v>1241</v>
      </c>
      <c r="M200" s="6" t="s">
        <v>72</v>
      </c>
      <c r="N200" s="6">
        <v>29636</v>
      </c>
      <c r="O200" s="6" t="s">
        <v>31</v>
      </c>
      <c r="P200" s="6" t="s">
        <v>1242</v>
      </c>
      <c r="Q200" s="6" t="s">
        <v>33</v>
      </c>
      <c r="R200" s="7" t="s">
        <v>1243</v>
      </c>
      <c r="S200" s="7"/>
      <c r="T200" s="7"/>
      <c r="U200" s="7"/>
      <c r="V200" s="7"/>
    </row>
    <row r="201" spans="1:26" ht="14.25" customHeight="1" x14ac:dyDescent="0.2">
      <c r="A201" s="6" t="s">
        <v>1244</v>
      </c>
      <c r="B201" s="6" t="s">
        <v>1245</v>
      </c>
      <c r="C201" s="6" t="s">
        <v>430</v>
      </c>
      <c r="D201" s="6"/>
      <c r="E201" s="6"/>
      <c r="F201" s="6"/>
      <c r="G201" s="6"/>
      <c r="H201" s="6"/>
      <c r="I201" s="6"/>
      <c r="J201" s="16"/>
      <c r="K201" s="6" t="s">
        <v>1246</v>
      </c>
      <c r="L201" s="6" t="s">
        <v>579</v>
      </c>
      <c r="M201" s="6" t="s">
        <v>72</v>
      </c>
      <c r="N201" s="6">
        <v>29732</v>
      </c>
      <c r="O201" s="14" t="s">
        <v>1247</v>
      </c>
      <c r="P201" s="6" t="s">
        <v>1248</v>
      </c>
      <c r="Q201" s="6" t="s">
        <v>33</v>
      </c>
      <c r="R201" s="7" t="s">
        <v>1249</v>
      </c>
      <c r="S201" s="7"/>
      <c r="T201" s="7"/>
      <c r="U201" s="7"/>
      <c r="V201" s="7"/>
    </row>
    <row r="202" spans="1:26" ht="14.25" customHeight="1" x14ac:dyDescent="0.2">
      <c r="A202" s="6" t="s">
        <v>1250</v>
      </c>
      <c r="B202" s="6" t="s">
        <v>1250</v>
      </c>
      <c r="C202" s="6" t="s">
        <v>129</v>
      </c>
      <c r="D202" s="6"/>
      <c r="E202" s="6"/>
      <c r="F202" s="6"/>
      <c r="G202" s="6" t="s">
        <v>95</v>
      </c>
      <c r="H202" s="6"/>
      <c r="I202" s="6"/>
      <c r="J202" s="6"/>
      <c r="K202" s="6" t="s">
        <v>1251</v>
      </c>
      <c r="L202" s="6" t="s">
        <v>240</v>
      </c>
      <c r="M202" s="6" t="s">
        <v>72</v>
      </c>
      <c r="N202" s="6">
        <v>29526</v>
      </c>
      <c r="O202" s="6" t="s">
        <v>1252</v>
      </c>
      <c r="P202" s="6" t="s">
        <v>1253</v>
      </c>
      <c r="Q202" s="6" t="s">
        <v>91</v>
      </c>
      <c r="R202" s="7" t="s">
        <v>1254</v>
      </c>
      <c r="S202" s="7"/>
      <c r="T202" s="7"/>
      <c r="U202" s="7"/>
      <c r="V202" s="7"/>
    </row>
    <row r="203" spans="1:26" ht="14.25" customHeight="1" x14ac:dyDescent="0.2">
      <c r="A203" s="6" t="s">
        <v>1255</v>
      </c>
      <c r="B203" s="6" t="s">
        <v>1256</v>
      </c>
      <c r="C203" s="6" t="s">
        <v>27</v>
      </c>
      <c r="D203" s="6"/>
      <c r="E203" s="6"/>
      <c r="F203" s="6"/>
      <c r="G203" s="6"/>
      <c r="H203" s="6"/>
      <c r="I203" s="6"/>
      <c r="J203" s="6"/>
      <c r="K203" s="6" t="s">
        <v>1257</v>
      </c>
      <c r="L203" s="6" t="s">
        <v>1258</v>
      </c>
      <c r="M203" s="6" t="s">
        <v>80</v>
      </c>
      <c r="N203" s="6">
        <v>32806</v>
      </c>
      <c r="O203" s="6" t="s">
        <v>1259</v>
      </c>
      <c r="P203" s="6" t="s">
        <v>1260</v>
      </c>
      <c r="Q203" s="6" t="s">
        <v>33</v>
      </c>
      <c r="R203" s="7" t="s">
        <v>1261</v>
      </c>
      <c r="S203" s="7"/>
      <c r="T203" s="7"/>
      <c r="U203" s="7"/>
      <c r="V203" s="7"/>
    </row>
    <row r="204" spans="1:26" ht="14.25" customHeight="1" x14ac:dyDescent="0.2">
      <c r="A204" s="6" t="s">
        <v>1262</v>
      </c>
      <c r="B204" s="6" t="s">
        <v>1263</v>
      </c>
      <c r="C204" s="6" t="s">
        <v>49</v>
      </c>
      <c r="D204" s="6"/>
      <c r="E204" s="6"/>
      <c r="F204" s="6"/>
      <c r="G204" s="6" t="s">
        <v>95</v>
      </c>
      <c r="H204" s="6" t="s">
        <v>51</v>
      </c>
      <c r="I204" s="6" t="s">
        <v>52</v>
      </c>
      <c r="J204" s="16" t="s">
        <v>1264</v>
      </c>
      <c r="K204" s="6" t="s">
        <v>1265</v>
      </c>
      <c r="L204" s="6" t="s">
        <v>1266</v>
      </c>
      <c r="M204" s="6" t="s">
        <v>72</v>
      </c>
      <c r="N204" s="6">
        <v>29715</v>
      </c>
      <c r="O204" s="6" t="s">
        <v>1267</v>
      </c>
      <c r="P204" s="6" t="s">
        <v>1268</v>
      </c>
      <c r="Q204" s="6" t="s">
        <v>33</v>
      </c>
      <c r="R204" s="7" t="s">
        <v>1269</v>
      </c>
      <c r="S204" s="7"/>
      <c r="T204" s="7"/>
      <c r="U204" s="7"/>
      <c r="V204" s="7"/>
    </row>
    <row r="205" spans="1:26" ht="14.25" customHeight="1" x14ac:dyDescent="0.2">
      <c r="A205" s="6" t="s">
        <v>1270</v>
      </c>
      <c r="B205" s="6" t="s">
        <v>1271</v>
      </c>
      <c r="C205" s="6" t="s">
        <v>39</v>
      </c>
      <c r="D205" s="6" t="s">
        <v>40</v>
      </c>
      <c r="E205" s="6"/>
      <c r="F205" s="6"/>
      <c r="G205" s="6"/>
      <c r="H205" s="6"/>
      <c r="I205" s="6"/>
      <c r="J205" s="6"/>
      <c r="K205" s="6" t="s">
        <v>1272</v>
      </c>
      <c r="L205" s="6" t="s">
        <v>1273</v>
      </c>
      <c r="M205" s="6" t="s">
        <v>453</v>
      </c>
      <c r="N205" s="6">
        <v>19958</v>
      </c>
      <c r="O205" s="6" t="s">
        <v>1274</v>
      </c>
      <c r="P205" s="6" t="s">
        <v>1275</v>
      </c>
      <c r="Q205" s="6" t="s">
        <v>33</v>
      </c>
      <c r="R205" s="7" t="s">
        <v>1276</v>
      </c>
      <c r="S205" s="7"/>
      <c r="T205" s="7"/>
      <c r="U205" s="7"/>
      <c r="V205" s="7"/>
    </row>
    <row r="206" spans="1:26" ht="14.25" customHeight="1" x14ac:dyDescent="0.2">
      <c r="A206" s="6" t="s">
        <v>1277</v>
      </c>
      <c r="B206" s="6" t="s">
        <v>1277</v>
      </c>
      <c r="C206" s="6" t="s">
        <v>129</v>
      </c>
      <c r="D206" s="6"/>
      <c r="E206" s="6"/>
      <c r="F206" s="6"/>
      <c r="G206" s="6" t="s">
        <v>95</v>
      </c>
      <c r="H206" s="6"/>
      <c r="I206" s="6"/>
      <c r="J206" s="6"/>
      <c r="K206" s="6" t="s">
        <v>1278</v>
      </c>
      <c r="L206" s="6" t="s">
        <v>820</v>
      </c>
      <c r="M206" s="6" t="s">
        <v>72</v>
      </c>
      <c r="N206" s="6">
        <v>29020</v>
      </c>
      <c r="O206" s="6" t="s">
        <v>1279</v>
      </c>
      <c r="P206" s="6" t="s">
        <v>1280</v>
      </c>
      <c r="Q206" s="6" t="s">
        <v>33</v>
      </c>
      <c r="R206" s="7" t="s">
        <v>1281</v>
      </c>
      <c r="S206" s="7"/>
      <c r="T206" s="7"/>
      <c r="U206" s="7"/>
      <c r="V206" s="7"/>
    </row>
    <row r="207" spans="1:26" ht="14.25" customHeight="1" x14ac:dyDescent="0.2">
      <c r="A207" s="6" t="s">
        <v>1282</v>
      </c>
      <c r="B207" s="6" t="s">
        <v>1283</v>
      </c>
      <c r="C207" s="13" t="s">
        <v>39</v>
      </c>
      <c r="D207" s="6" t="s">
        <v>40</v>
      </c>
      <c r="E207" s="6"/>
      <c r="F207" s="6"/>
      <c r="G207" s="6"/>
      <c r="H207" s="6"/>
      <c r="I207" s="6"/>
      <c r="J207" s="6"/>
      <c r="K207" s="6" t="s">
        <v>1284</v>
      </c>
      <c r="L207" s="6" t="s">
        <v>1227</v>
      </c>
      <c r="M207" s="6" t="s">
        <v>439</v>
      </c>
      <c r="N207" s="6">
        <v>76248</v>
      </c>
      <c r="O207" s="6" t="s">
        <v>31</v>
      </c>
      <c r="P207" s="6" t="s">
        <v>1285</v>
      </c>
      <c r="Q207" s="6" t="s">
        <v>91</v>
      </c>
      <c r="R207" s="7" t="s">
        <v>1286</v>
      </c>
      <c r="S207" s="7"/>
      <c r="T207" s="7"/>
      <c r="U207" s="7"/>
      <c r="V207" s="7"/>
    </row>
    <row r="208" spans="1:26" ht="14.25" customHeight="1" x14ac:dyDescent="0.2">
      <c r="A208" s="6" t="s">
        <v>1287</v>
      </c>
      <c r="B208" s="6" t="s">
        <v>1288</v>
      </c>
      <c r="C208" s="13" t="s">
        <v>39</v>
      </c>
      <c r="D208" s="6" t="s">
        <v>40</v>
      </c>
      <c r="E208" s="6"/>
      <c r="F208" s="6"/>
      <c r="G208" s="6"/>
      <c r="H208" s="6"/>
      <c r="I208" s="6"/>
      <c r="J208" s="6"/>
      <c r="K208" s="6" t="s">
        <v>1289</v>
      </c>
      <c r="L208" s="6" t="s">
        <v>1290</v>
      </c>
      <c r="M208" s="6" t="s">
        <v>246</v>
      </c>
      <c r="N208" s="6">
        <v>23227</v>
      </c>
      <c r="O208" s="6" t="s">
        <v>31</v>
      </c>
      <c r="P208" s="6" t="s">
        <v>1291</v>
      </c>
      <c r="Q208" s="6" t="s">
        <v>33</v>
      </c>
      <c r="R208" s="7" t="s">
        <v>1292</v>
      </c>
      <c r="S208" s="7"/>
      <c r="T208" s="7"/>
      <c r="U208" s="7"/>
      <c r="V208" s="7"/>
    </row>
    <row r="209" spans="1:22" ht="14.25" customHeight="1" x14ac:dyDescent="0.2">
      <c r="A209" s="6" t="s">
        <v>1293</v>
      </c>
      <c r="B209" s="6" t="s">
        <v>1293</v>
      </c>
      <c r="C209" s="6" t="s">
        <v>129</v>
      </c>
      <c r="D209" s="6"/>
      <c r="E209" s="6"/>
      <c r="F209" s="6"/>
      <c r="G209" s="6" t="s">
        <v>95</v>
      </c>
      <c r="H209" s="6"/>
      <c r="I209" s="6"/>
      <c r="J209" s="6"/>
      <c r="K209" s="6" t="s">
        <v>1294</v>
      </c>
      <c r="L209" s="6" t="s">
        <v>1295</v>
      </c>
      <c r="M209" s="6" t="s">
        <v>72</v>
      </c>
      <c r="N209" s="6">
        <v>29910</v>
      </c>
      <c r="O209" s="6" t="s">
        <v>1296</v>
      </c>
      <c r="P209" s="6" t="s">
        <v>1297</v>
      </c>
      <c r="Q209" s="6" t="s">
        <v>33</v>
      </c>
      <c r="R209" s="7" t="s">
        <v>1298</v>
      </c>
      <c r="S209" s="7"/>
      <c r="T209" s="7"/>
      <c r="U209" s="7"/>
      <c r="V209" s="7"/>
    </row>
    <row r="210" spans="1:22" ht="14.25" customHeight="1" x14ac:dyDescent="0.2">
      <c r="A210" s="6" t="s">
        <v>1299</v>
      </c>
      <c r="B210" s="6" t="s">
        <v>1300</v>
      </c>
      <c r="C210" s="6" t="s">
        <v>27</v>
      </c>
      <c r="D210" s="6"/>
      <c r="E210" s="6"/>
      <c r="F210" s="6"/>
      <c r="G210" s="6"/>
      <c r="H210" s="6"/>
      <c r="I210" s="6"/>
      <c r="J210" s="6"/>
      <c r="K210" s="6" t="s">
        <v>1301</v>
      </c>
      <c r="L210" s="6" t="s">
        <v>148</v>
      </c>
      <c r="M210" s="6" t="s">
        <v>72</v>
      </c>
      <c r="N210" s="6">
        <v>29607</v>
      </c>
      <c r="O210" s="6" t="s">
        <v>31</v>
      </c>
      <c r="P210" s="6" t="s">
        <v>1302</v>
      </c>
      <c r="Q210" s="6" t="s">
        <v>91</v>
      </c>
      <c r="R210" s="7" t="s">
        <v>1303</v>
      </c>
      <c r="S210" s="7"/>
      <c r="T210" s="7"/>
      <c r="U210" s="7"/>
      <c r="V210" s="7"/>
    </row>
    <row r="211" spans="1:22" ht="14.25" customHeight="1" x14ac:dyDescent="0.2">
      <c r="A211" s="6" t="s">
        <v>1304</v>
      </c>
      <c r="B211" s="6" t="s">
        <v>1304</v>
      </c>
      <c r="C211" s="6" t="s">
        <v>129</v>
      </c>
      <c r="D211" s="6"/>
      <c r="E211" s="6"/>
      <c r="F211" s="6"/>
      <c r="G211" s="6" t="s">
        <v>95</v>
      </c>
      <c r="H211" s="6"/>
      <c r="I211" s="6"/>
      <c r="J211" s="6"/>
      <c r="K211" s="6" t="s">
        <v>1305</v>
      </c>
      <c r="L211" s="6" t="s">
        <v>1020</v>
      </c>
      <c r="M211" s="6" t="s">
        <v>72</v>
      </c>
      <c r="N211" s="6">
        <v>29464</v>
      </c>
      <c r="O211" s="6" t="s">
        <v>1306</v>
      </c>
      <c r="P211" s="6" t="s">
        <v>1307</v>
      </c>
      <c r="Q211" s="6" t="s">
        <v>33</v>
      </c>
      <c r="R211" s="7" t="s">
        <v>1308</v>
      </c>
      <c r="S211" s="7"/>
      <c r="T211" s="7"/>
      <c r="U211" s="7"/>
      <c r="V211" s="7"/>
    </row>
    <row r="212" spans="1:22" ht="14.25" customHeight="1" x14ac:dyDescent="0.2">
      <c r="A212" s="6" t="s">
        <v>1309</v>
      </c>
      <c r="B212" s="6" t="s">
        <v>1309</v>
      </c>
      <c r="C212" s="6" t="s">
        <v>49</v>
      </c>
      <c r="D212" s="6"/>
      <c r="E212" s="6"/>
      <c r="F212" s="6"/>
      <c r="G212" s="6" t="s">
        <v>113</v>
      </c>
      <c r="H212" s="6" t="s">
        <v>167</v>
      </c>
      <c r="I212" s="6" t="s">
        <v>52</v>
      </c>
      <c r="J212" s="6" t="s">
        <v>1310</v>
      </c>
      <c r="K212" s="6" t="s">
        <v>1311</v>
      </c>
      <c r="L212" s="6" t="s">
        <v>1312</v>
      </c>
      <c r="M212" s="6" t="s">
        <v>72</v>
      </c>
      <c r="N212" s="6">
        <v>29687</v>
      </c>
      <c r="O212" s="6" t="s">
        <v>31</v>
      </c>
      <c r="P212" s="6" t="s">
        <v>1313</v>
      </c>
      <c r="Q212" s="6" t="s">
        <v>91</v>
      </c>
      <c r="R212" s="7" t="s">
        <v>1314</v>
      </c>
      <c r="S212" s="7"/>
      <c r="T212" s="7"/>
      <c r="U212" s="7"/>
      <c r="V212" s="7"/>
    </row>
    <row r="213" spans="1:22" ht="14.25" customHeight="1" x14ac:dyDescent="0.2">
      <c r="A213" s="6" t="s">
        <v>1315</v>
      </c>
      <c r="B213" s="6" t="s">
        <v>1315</v>
      </c>
      <c r="C213" s="6" t="s">
        <v>27</v>
      </c>
      <c r="D213" s="6"/>
      <c r="E213" s="6"/>
      <c r="F213" s="6"/>
      <c r="G213" s="6"/>
      <c r="H213" s="6"/>
      <c r="I213" s="6"/>
      <c r="J213" s="6"/>
      <c r="K213" s="6" t="s">
        <v>1316</v>
      </c>
      <c r="L213" s="6" t="s">
        <v>1317</v>
      </c>
      <c r="M213" s="6" t="s">
        <v>655</v>
      </c>
      <c r="N213" s="6">
        <v>43040</v>
      </c>
      <c r="O213" s="6" t="s">
        <v>1318</v>
      </c>
      <c r="P213" s="6" t="s">
        <v>1319</v>
      </c>
      <c r="Q213" s="6" t="s">
        <v>33</v>
      </c>
      <c r="R213" s="7" t="s">
        <v>1320</v>
      </c>
      <c r="S213" s="7"/>
      <c r="T213" s="7"/>
      <c r="U213" s="7"/>
      <c r="V213" s="7"/>
    </row>
    <row r="214" spans="1:22" ht="14.25" customHeight="1" x14ac:dyDescent="0.2">
      <c r="A214" s="6" t="s">
        <v>1321</v>
      </c>
      <c r="B214" s="6" t="s">
        <v>1322</v>
      </c>
      <c r="C214" s="6" t="s">
        <v>39</v>
      </c>
      <c r="D214" s="6" t="s">
        <v>40</v>
      </c>
      <c r="E214" s="6"/>
      <c r="F214" s="6"/>
      <c r="G214" s="6"/>
      <c r="H214" s="6"/>
      <c r="I214" s="6"/>
      <c r="J214" s="6"/>
      <c r="K214" s="6" t="s">
        <v>1323</v>
      </c>
      <c r="L214" s="6" t="s">
        <v>1324</v>
      </c>
      <c r="M214" s="6" t="s">
        <v>1325</v>
      </c>
      <c r="N214" s="6">
        <v>37404</v>
      </c>
      <c r="O214" s="6" t="s">
        <v>31</v>
      </c>
      <c r="P214" s="6" t="s">
        <v>1326</v>
      </c>
      <c r="Q214" s="6" t="s">
        <v>33</v>
      </c>
      <c r="R214" s="7" t="s">
        <v>1327</v>
      </c>
      <c r="S214" s="7"/>
      <c r="T214" s="7"/>
      <c r="U214" s="7"/>
      <c r="V214" s="7"/>
    </row>
    <row r="215" spans="1:22" ht="14.25" customHeight="1" x14ac:dyDescent="0.2">
      <c r="A215" s="6" t="s">
        <v>1328</v>
      </c>
      <c r="B215" s="6" t="s">
        <v>1328</v>
      </c>
      <c r="C215" s="6" t="s">
        <v>27</v>
      </c>
      <c r="D215" s="6"/>
      <c r="E215" s="6"/>
      <c r="F215" s="6"/>
      <c r="G215" s="6"/>
      <c r="H215" s="6"/>
      <c r="I215" s="6"/>
      <c r="J215" s="6"/>
      <c r="K215" s="6" t="s">
        <v>686</v>
      </c>
      <c r="L215" s="6" t="s">
        <v>687</v>
      </c>
      <c r="M215" s="6" t="s">
        <v>688</v>
      </c>
      <c r="N215" s="6">
        <v>18032</v>
      </c>
      <c r="O215" s="6" t="s">
        <v>1329</v>
      </c>
      <c r="P215" s="6" t="s">
        <v>1330</v>
      </c>
      <c r="Q215" s="6" t="s">
        <v>33</v>
      </c>
      <c r="R215" s="7" t="s">
        <v>1331</v>
      </c>
      <c r="S215" s="7"/>
      <c r="T215" s="7"/>
      <c r="U215" s="7"/>
      <c r="V215" s="7"/>
    </row>
    <row r="216" spans="1:22" ht="14.25" customHeight="1" x14ac:dyDescent="0.2">
      <c r="A216" s="6" t="s">
        <v>1332</v>
      </c>
      <c r="B216" s="6" t="s">
        <v>1332</v>
      </c>
      <c r="C216" s="6" t="s">
        <v>129</v>
      </c>
      <c r="D216" s="6"/>
      <c r="E216" s="6"/>
      <c r="F216" s="6"/>
      <c r="G216" s="6" t="s">
        <v>182</v>
      </c>
      <c r="H216" s="6"/>
      <c r="I216" s="6"/>
      <c r="J216" s="6"/>
      <c r="K216" s="6" t="s">
        <v>1333</v>
      </c>
      <c r="L216" s="6" t="s">
        <v>275</v>
      </c>
      <c r="M216" s="6" t="s">
        <v>72</v>
      </c>
      <c r="N216" s="6">
        <v>29206</v>
      </c>
      <c r="O216" s="27" t="s">
        <v>1334</v>
      </c>
      <c r="P216" s="6" t="s">
        <v>1335</v>
      </c>
      <c r="Q216" s="6" t="s">
        <v>33</v>
      </c>
      <c r="R216" s="7" t="s">
        <v>1336</v>
      </c>
      <c r="S216" s="7"/>
      <c r="T216" s="7"/>
      <c r="U216" s="7"/>
      <c r="V216" s="7"/>
    </row>
    <row r="217" spans="1:22" ht="14.25" customHeight="1" x14ac:dyDescent="0.2">
      <c r="A217" s="6" t="s">
        <v>1337</v>
      </c>
      <c r="B217" s="6" t="s">
        <v>1337</v>
      </c>
      <c r="C217" s="13" t="s">
        <v>27</v>
      </c>
      <c r="D217" s="6"/>
      <c r="E217" s="6"/>
      <c r="F217" s="6"/>
      <c r="G217" s="6"/>
      <c r="H217" s="6"/>
      <c r="I217" s="6"/>
      <c r="J217" s="6"/>
      <c r="K217" s="6" t="s">
        <v>1338</v>
      </c>
      <c r="L217" s="6" t="s">
        <v>1339</v>
      </c>
      <c r="M217" s="6" t="s">
        <v>80</v>
      </c>
      <c r="N217" s="6">
        <v>32259</v>
      </c>
      <c r="O217" s="6" t="s">
        <v>1340</v>
      </c>
      <c r="P217" s="6" t="s">
        <v>1341</v>
      </c>
      <c r="Q217" s="6" t="s">
        <v>33</v>
      </c>
      <c r="R217" s="7" t="s">
        <v>1342</v>
      </c>
      <c r="S217" s="7"/>
      <c r="T217" s="7"/>
      <c r="U217" s="7"/>
      <c r="V217" s="7"/>
    </row>
    <row r="218" spans="1:22" ht="14.25" customHeight="1" x14ac:dyDescent="0.2">
      <c r="A218" s="6" t="s">
        <v>1343</v>
      </c>
      <c r="B218" s="6" t="s">
        <v>1343</v>
      </c>
      <c r="C218" s="6" t="s">
        <v>129</v>
      </c>
      <c r="D218" s="6"/>
      <c r="E218" s="6"/>
      <c r="F218" s="6"/>
      <c r="G218" s="6" t="s">
        <v>95</v>
      </c>
      <c r="H218" s="6"/>
      <c r="I218" s="6"/>
      <c r="J218" s="6"/>
      <c r="K218" s="6" t="s">
        <v>1344</v>
      </c>
      <c r="L218" s="6" t="s">
        <v>275</v>
      </c>
      <c r="M218" s="6" t="s">
        <v>72</v>
      </c>
      <c r="N218" s="6">
        <v>29203</v>
      </c>
      <c r="O218" s="6" t="s">
        <v>31</v>
      </c>
      <c r="P218" s="6" t="s">
        <v>1345</v>
      </c>
      <c r="Q218" s="6" t="s">
        <v>33</v>
      </c>
      <c r="R218" s="7" t="s">
        <v>1346</v>
      </c>
      <c r="S218" s="7"/>
      <c r="T218" s="7"/>
      <c r="U218" s="7"/>
      <c r="V218" s="7"/>
    </row>
    <row r="219" spans="1:22" ht="14.25" customHeight="1" x14ac:dyDescent="0.2">
      <c r="A219" s="6" t="s">
        <v>1347</v>
      </c>
      <c r="B219" s="6" t="s">
        <v>1347</v>
      </c>
      <c r="C219" s="6" t="s">
        <v>68</v>
      </c>
      <c r="D219" s="6"/>
      <c r="E219" s="6"/>
      <c r="F219" s="6"/>
      <c r="G219" s="6"/>
      <c r="H219" s="6"/>
      <c r="I219" s="6"/>
      <c r="J219" s="6"/>
      <c r="K219" s="6" t="s">
        <v>1348</v>
      </c>
      <c r="L219" s="6" t="s">
        <v>1349</v>
      </c>
      <c r="M219" s="6" t="s">
        <v>72</v>
      </c>
      <c r="N219" s="6">
        <v>29532</v>
      </c>
      <c r="O219" s="6" t="s">
        <v>1350</v>
      </c>
      <c r="P219" s="6" t="s">
        <v>1351</v>
      </c>
      <c r="Q219" s="6" t="s">
        <v>33</v>
      </c>
      <c r="R219" s="7" t="s">
        <v>1352</v>
      </c>
      <c r="S219" s="7"/>
      <c r="T219" s="7"/>
      <c r="U219" s="7"/>
      <c r="V219" s="7"/>
    </row>
    <row r="220" spans="1:22" ht="14.25" customHeight="1" x14ac:dyDescent="0.2">
      <c r="A220" s="6" t="s">
        <v>1353</v>
      </c>
      <c r="B220" s="6" t="s">
        <v>1353</v>
      </c>
      <c r="C220" s="6" t="s">
        <v>27</v>
      </c>
      <c r="D220" s="6"/>
      <c r="E220" s="6"/>
      <c r="F220" s="6"/>
      <c r="G220" s="6"/>
      <c r="H220" s="6"/>
      <c r="I220" s="6"/>
      <c r="J220" s="6"/>
      <c r="K220" s="6" t="s">
        <v>1354</v>
      </c>
      <c r="L220" s="6" t="s">
        <v>1355</v>
      </c>
      <c r="M220" s="6" t="s">
        <v>726</v>
      </c>
      <c r="N220" s="6">
        <v>40055</v>
      </c>
      <c r="O220" s="27" t="s">
        <v>1356</v>
      </c>
      <c r="P220" s="6" t="s">
        <v>1357</v>
      </c>
      <c r="Q220" s="6" t="s">
        <v>33</v>
      </c>
      <c r="R220" s="7" t="s">
        <v>1358</v>
      </c>
      <c r="S220" s="7"/>
      <c r="T220" s="7"/>
      <c r="U220" s="7"/>
      <c r="V220" s="7"/>
    </row>
    <row r="221" spans="1:22" ht="14.25" customHeight="1" x14ac:dyDescent="0.2">
      <c r="A221" s="6" t="s">
        <v>1359</v>
      </c>
      <c r="B221" s="6" t="s">
        <v>1359</v>
      </c>
      <c r="C221" s="6" t="s">
        <v>129</v>
      </c>
      <c r="D221" s="6"/>
      <c r="E221" s="6"/>
      <c r="F221" s="6"/>
      <c r="G221" s="6" t="s">
        <v>1360</v>
      </c>
      <c r="H221" s="6"/>
      <c r="I221" s="6"/>
      <c r="J221" s="6"/>
      <c r="K221" s="6" t="s">
        <v>1361</v>
      </c>
      <c r="L221" s="6" t="s">
        <v>1362</v>
      </c>
      <c r="M221" s="6" t="s">
        <v>72</v>
      </c>
      <c r="N221" s="6">
        <v>29915</v>
      </c>
      <c r="O221" s="6" t="s">
        <v>1363</v>
      </c>
      <c r="P221" s="6" t="s">
        <v>1364</v>
      </c>
      <c r="Q221" s="6" t="s">
        <v>91</v>
      </c>
      <c r="R221" s="7" t="s">
        <v>1365</v>
      </c>
      <c r="S221" s="7"/>
      <c r="T221" s="7"/>
      <c r="U221" s="7"/>
      <c r="V221" s="7"/>
    </row>
    <row r="222" spans="1:22" ht="14.25" customHeight="1" x14ac:dyDescent="0.2">
      <c r="A222" s="6" t="s">
        <v>1366</v>
      </c>
      <c r="B222" s="6" t="s">
        <v>1367</v>
      </c>
      <c r="C222" s="6" t="s">
        <v>49</v>
      </c>
      <c r="D222" s="6"/>
      <c r="E222" s="6"/>
      <c r="F222" s="6"/>
      <c r="G222" s="6" t="s">
        <v>1368</v>
      </c>
      <c r="H222" s="6" t="s">
        <v>266</v>
      </c>
      <c r="I222" s="6" t="s">
        <v>52</v>
      </c>
      <c r="J222" s="6">
        <v>60</v>
      </c>
      <c r="K222" s="6" t="s">
        <v>1369</v>
      </c>
      <c r="L222" s="6" t="s">
        <v>579</v>
      </c>
      <c r="M222" s="6" t="s">
        <v>72</v>
      </c>
      <c r="N222" s="6">
        <v>29730</v>
      </c>
      <c r="O222" s="6" t="s">
        <v>31</v>
      </c>
      <c r="P222" s="6" t="s">
        <v>1370</v>
      </c>
      <c r="Q222" s="6" t="s">
        <v>33</v>
      </c>
      <c r="R222" s="7" t="s">
        <v>1371</v>
      </c>
      <c r="S222" s="7"/>
      <c r="T222" s="7"/>
      <c r="U222" s="7"/>
      <c r="V222" s="7"/>
    </row>
    <row r="223" spans="1:22" ht="14.25" customHeight="1" x14ac:dyDescent="0.2">
      <c r="A223" s="6" t="s">
        <v>1372</v>
      </c>
      <c r="B223" s="6" t="s">
        <v>1373</v>
      </c>
      <c r="C223" s="6" t="s">
        <v>39</v>
      </c>
      <c r="D223" s="6" t="s">
        <v>40</v>
      </c>
      <c r="E223" s="6"/>
      <c r="F223" s="6"/>
      <c r="G223" s="6"/>
      <c r="H223" s="6"/>
      <c r="I223" s="6"/>
      <c r="J223" s="6"/>
      <c r="K223" s="6" t="s">
        <v>1374</v>
      </c>
      <c r="L223" s="6" t="s">
        <v>1375</v>
      </c>
      <c r="M223" s="6" t="s">
        <v>985</v>
      </c>
      <c r="N223" s="6">
        <v>63163</v>
      </c>
      <c r="O223" s="6" t="s">
        <v>31</v>
      </c>
      <c r="P223" s="6" t="s">
        <v>1376</v>
      </c>
      <c r="Q223" s="6" t="s">
        <v>91</v>
      </c>
      <c r="R223" s="7" t="s">
        <v>1377</v>
      </c>
      <c r="S223" s="7"/>
      <c r="T223" s="7"/>
      <c r="U223" s="7"/>
      <c r="V223" s="7"/>
    </row>
    <row r="224" spans="1:22" ht="14.25" customHeight="1" x14ac:dyDescent="0.2">
      <c r="A224" s="6" t="s">
        <v>1378</v>
      </c>
      <c r="B224" s="6" t="s">
        <v>1378</v>
      </c>
      <c r="C224" s="6" t="s">
        <v>430</v>
      </c>
      <c r="D224" s="6"/>
      <c r="E224" s="6"/>
      <c r="F224" s="6"/>
      <c r="G224" s="6"/>
      <c r="H224" s="6"/>
      <c r="I224" s="6"/>
      <c r="J224" s="6"/>
      <c r="K224" s="6" t="s">
        <v>1379</v>
      </c>
      <c r="L224" s="6" t="s">
        <v>1380</v>
      </c>
      <c r="M224" s="6" t="s">
        <v>72</v>
      </c>
      <c r="N224" s="6">
        <v>29642</v>
      </c>
      <c r="O224" s="6" t="s">
        <v>31</v>
      </c>
      <c r="P224" s="6" t="s">
        <v>1381</v>
      </c>
      <c r="Q224" s="6" t="s">
        <v>91</v>
      </c>
      <c r="R224" s="7" t="s">
        <v>1382</v>
      </c>
      <c r="S224" s="7"/>
      <c r="T224" s="7"/>
      <c r="U224" s="7"/>
      <c r="V224" s="7"/>
    </row>
    <row r="225" spans="1:22" ht="14.25" customHeight="1" x14ac:dyDescent="0.2">
      <c r="A225" s="6" t="s">
        <v>1383</v>
      </c>
      <c r="B225" s="6" t="s">
        <v>1383</v>
      </c>
      <c r="C225" s="6" t="s">
        <v>49</v>
      </c>
      <c r="D225" s="6"/>
      <c r="E225" s="6"/>
      <c r="F225" s="6"/>
      <c r="G225" s="6" t="s">
        <v>1384</v>
      </c>
      <c r="H225" s="6" t="s">
        <v>167</v>
      </c>
      <c r="I225" s="6" t="s">
        <v>52</v>
      </c>
      <c r="J225" s="6">
        <v>25</v>
      </c>
      <c r="K225" s="6" t="s">
        <v>1385</v>
      </c>
      <c r="L225" s="6" t="s">
        <v>814</v>
      </c>
      <c r="M225" s="6" t="s">
        <v>72</v>
      </c>
      <c r="N225" s="6">
        <v>29649</v>
      </c>
      <c r="O225" s="6" t="s">
        <v>31</v>
      </c>
      <c r="P225" s="6" t="s">
        <v>1386</v>
      </c>
      <c r="Q225" s="6" t="s">
        <v>91</v>
      </c>
      <c r="R225" s="7" t="s">
        <v>1387</v>
      </c>
      <c r="S225" s="7"/>
      <c r="T225" s="7"/>
      <c r="U225" s="7"/>
      <c r="V225" s="7"/>
    </row>
    <row r="226" spans="1:22" ht="14.25" customHeight="1" x14ac:dyDescent="0.2">
      <c r="A226" s="6" t="s">
        <v>1388</v>
      </c>
      <c r="B226" s="6" t="s">
        <v>1389</v>
      </c>
      <c r="C226" s="6" t="s">
        <v>49</v>
      </c>
      <c r="D226" s="6"/>
      <c r="E226" s="6"/>
      <c r="F226" s="6"/>
      <c r="G226" s="6" t="s">
        <v>95</v>
      </c>
      <c r="H226" s="6" t="s">
        <v>292</v>
      </c>
      <c r="I226" s="6" t="s">
        <v>139</v>
      </c>
      <c r="J226" s="16" t="s">
        <v>1390</v>
      </c>
      <c r="K226" s="6" t="s">
        <v>1391</v>
      </c>
      <c r="L226" s="6" t="s">
        <v>1392</v>
      </c>
      <c r="M226" s="6" t="s">
        <v>43</v>
      </c>
      <c r="N226" s="6">
        <v>30919</v>
      </c>
      <c r="O226" s="6" t="s">
        <v>1393</v>
      </c>
      <c r="P226" s="6" t="s">
        <v>1394</v>
      </c>
      <c r="Q226" s="6" t="s">
        <v>33</v>
      </c>
      <c r="R226" s="7" t="s">
        <v>1395</v>
      </c>
      <c r="S226" s="7"/>
      <c r="T226" s="7"/>
      <c r="U226" s="7"/>
      <c r="V226" s="7"/>
    </row>
    <row r="227" spans="1:22" ht="14.25" customHeight="1" x14ac:dyDescent="0.2">
      <c r="A227" s="6" t="s">
        <v>1396</v>
      </c>
      <c r="B227" s="6" t="s">
        <v>1397</v>
      </c>
      <c r="C227" s="6" t="s">
        <v>49</v>
      </c>
      <c r="D227" s="6"/>
      <c r="E227" s="6"/>
      <c r="F227" s="6"/>
      <c r="G227" s="6" t="s">
        <v>791</v>
      </c>
      <c r="H227" s="6" t="s">
        <v>96</v>
      </c>
      <c r="I227" s="6" t="s">
        <v>52</v>
      </c>
      <c r="J227" s="6" t="s">
        <v>1398</v>
      </c>
      <c r="K227" s="6" t="s">
        <v>1399</v>
      </c>
      <c r="L227" s="6" t="s">
        <v>309</v>
      </c>
      <c r="M227" s="6" t="s">
        <v>72</v>
      </c>
      <c r="N227" s="6">
        <v>29303</v>
      </c>
      <c r="O227" s="6" t="s">
        <v>1400</v>
      </c>
      <c r="P227" s="6" t="s">
        <v>1401</v>
      </c>
      <c r="Q227" s="6" t="s">
        <v>91</v>
      </c>
      <c r="R227" s="7" t="s">
        <v>1402</v>
      </c>
      <c r="S227" s="7"/>
      <c r="T227" s="7"/>
      <c r="U227" s="7"/>
      <c r="V227" s="7"/>
    </row>
    <row r="228" spans="1:22" ht="14.25" customHeight="1" x14ac:dyDescent="0.2">
      <c r="A228" s="6" t="s">
        <v>1403</v>
      </c>
      <c r="B228" s="6" t="s">
        <v>1404</v>
      </c>
      <c r="C228" s="13" t="s">
        <v>27</v>
      </c>
      <c r="D228" s="6"/>
      <c r="E228" s="6"/>
      <c r="F228" s="6"/>
      <c r="G228" s="6"/>
      <c r="H228" s="6"/>
      <c r="I228" s="6"/>
      <c r="J228" s="6"/>
      <c r="K228" s="6" t="s">
        <v>1405</v>
      </c>
      <c r="L228" s="6" t="s">
        <v>1406</v>
      </c>
      <c r="M228" s="6" t="s">
        <v>1407</v>
      </c>
      <c r="N228" s="6">
        <v>10087</v>
      </c>
      <c r="O228" s="6" t="s">
        <v>31</v>
      </c>
      <c r="P228" s="6" t="s">
        <v>1408</v>
      </c>
      <c r="Q228" s="6" t="s">
        <v>33</v>
      </c>
      <c r="R228" s="7" t="s">
        <v>1409</v>
      </c>
      <c r="S228" s="7"/>
      <c r="T228" s="7"/>
      <c r="U228" s="7"/>
      <c r="V228" s="7"/>
    </row>
    <row r="229" spans="1:22" ht="14.25" customHeight="1" x14ac:dyDescent="0.2">
      <c r="A229" s="6" t="s">
        <v>1410</v>
      </c>
      <c r="B229" s="6" t="s">
        <v>1410</v>
      </c>
      <c r="C229" s="6" t="s">
        <v>27</v>
      </c>
      <c r="D229" s="6"/>
      <c r="E229" s="6"/>
      <c r="F229" s="6"/>
      <c r="G229" s="6"/>
      <c r="H229" s="6"/>
      <c r="I229" s="6"/>
      <c r="J229" s="6"/>
      <c r="K229" s="6" t="s">
        <v>1411</v>
      </c>
      <c r="L229" s="6" t="s">
        <v>1412</v>
      </c>
      <c r="M229" s="6" t="s">
        <v>688</v>
      </c>
      <c r="N229" s="6">
        <v>17543</v>
      </c>
      <c r="O229" s="6" t="s">
        <v>1413</v>
      </c>
      <c r="P229" s="6" t="s">
        <v>1414</v>
      </c>
      <c r="Q229" s="6" t="s">
        <v>33</v>
      </c>
      <c r="R229" s="7" t="s">
        <v>1415</v>
      </c>
      <c r="S229" s="7"/>
      <c r="T229" s="7"/>
      <c r="U229" s="7"/>
      <c r="V229" s="7"/>
    </row>
    <row r="230" spans="1:22" ht="14.25" customHeight="1" x14ac:dyDescent="0.2">
      <c r="A230" s="6" t="s">
        <v>1416</v>
      </c>
      <c r="B230" s="6" t="s">
        <v>1416</v>
      </c>
      <c r="C230" s="13" t="s">
        <v>27</v>
      </c>
      <c r="D230" s="6"/>
      <c r="E230" s="6"/>
      <c r="F230" s="6"/>
      <c r="G230" s="6"/>
      <c r="H230" s="6"/>
      <c r="I230" s="6"/>
      <c r="J230" s="6"/>
      <c r="K230" s="6" t="s">
        <v>1417</v>
      </c>
      <c r="L230" s="6" t="s">
        <v>1418</v>
      </c>
      <c r="M230" s="6" t="s">
        <v>425</v>
      </c>
      <c r="N230" s="6">
        <v>80132</v>
      </c>
      <c r="O230" s="6" t="s">
        <v>1419</v>
      </c>
      <c r="P230" s="6"/>
      <c r="Q230" s="6" t="s">
        <v>33</v>
      </c>
      <c r="R230" s="7" t="s">
        <v>1420</v>
      </c>
      <c r="S230" s="7"/>
      <c r="T230" s="7"/>
      <c r="U230" s="7"/>
      <c r="V230" s="7"/>
    </row>
    <row r="231" spans="1:22" ht="14.25" customHeight="1" x14ac:dyDescent="0.2">
      <c r="A231" s="6" t="s">
        <v>1421</v>
      </c>
      <c r="B231" s="6" t="s">
        <v>1422</v>
      </c>
      <c r="C231" s="6" t="s">
        <v>49</v>
      </c>
      <c r="D231" s="6"/>
      <c r="E231" s="6"/>
      <c r="F231" s="6"/>
      <c r="G231" s="6" t="s">
        <v>95</v>
      </c>
      <c r="H231" s="6" t="s">
        <v>51</v>
      </c>
      <c r="I231" s="6" t="s">
        <v>52</v>
      </c>
      <c r="J231" s="6" t="s">
        <v>1423</v>
      </c>
      <c r="K231" s="6" t="s">
        <v>1424</v>
      </c>
      <c r="L231" s="6" t="s">
        <v>148</v>
      </c>
      <c r="M231" s="6" t="s">
        <v>72</v>
      </c>
      <c r="N231" s="6">
        <v>29615</v>
      </c>
      <c r="O231" s="6" t="s">
        <v>1425</v>
      </c>
      <c r="P231" s="6" t="s">
        <v>1426</v>
      </c>
      <c r="Q231" s="6" t="s">
        <v>33</v>
      </c>
      <c r="R231" s="7" t="s">
        <v>1427</v>
      </c>
      <c r="S231" s="7"/>
      <c r="T231" s="7"/>
      <c r="U231" s="7"/>
      <c r="V231" s="7"/>
    </row>
    <row r="232" spans="1:22" ht="14.25" customHeight="1" x14ac:dyDescent="0.2">
      <c r="A232" s="6" t="s">
        <v>1428</v>
      </c>
      <c r="B232" s="6" t="s">
        <v>1429</v>
      </c>
      <c r="C232" s="6" t="s">
        <v>49</v>
      </c>
      <c r="D232" s="6"/>
      <c r="E232" s="6"/>
      <c r="F232" s="6"/>
      <c r="G232" s="6" t="s">
        <v>95</v>
      </c>
      <c r="H232" s="6" t="s">
        <v>167</v>
      </c>
      <c r="I232" s="6" t="s">
        <v>139</v>
      </c>
      <c r="J232" s="16" t="s">
        <v>1430</v>
      </c>
      <c r="K232" s="6" t="s">
        <v>1431</v>
      </c>
      <c r="L232" s="6" t="s">
        <v>418</v>
      </c>
      <c r="M232" s="6" t="s">
        <v>55</v>
      </c>
      <c r="N232" s="6">
        <v>92129</v>
      </c>
      <c r="O232" s="6" t="s">
        <v>1432</v>
      </c>
      <c r="P232" s="6" t="s">
        <v>1433</v>
      </c>
      <c r="Q232" s="6" t="s">
        <v>33</v>
      </c>
      <c r="R232" s="7" t="s">
        <v>1434</v>
      </c>
      <c r="S232" s="7"/>
      <c r="T232" s="7"/>
      <c r="U232" s="7"/>
      <c r="V232" s="7"/>
    </row>
    <row r="233" spans="1:22" ht="14.25" customHeight="1" x14ac:dyDescent="0.2">
      <c r="A233" s="6" t="s">
        <v>1435</v>
      </c>
      <c r="B233" s="6" t="s">
        <v>1436</v>
      </c>
      <c r="C233" s="6" t="s">
        <v>27</v>
      </c>
      <c r="D233" s="6"/>
      <c r="E233" s="6"/>
      <c r="F233" s="6"/>
      <c r="G233" s="6"/>
      <c r="H233" s="6"/>
      <c r="I233" s="6"/>
      <c r="J233" s="16"/>
      <c r="K233" s="6" t="s">
        <v>1437</v>
      </c>
      <c r="L233" s="6" t="s">
        <v>1438</v>
      </c>
      <c r="M233" s="6" t="s">
        <v>439</v>
      </c>
      <c r="N233" s="6">
        <v>77447</v>
      </c>
      <c r="O233" s="14" t="s">
        <v>31</v>
      </c>
      <c r="P233" s="6" t="s">
        <v>1439</v>
      </c>
      <c r="Q233" s="6" t="s">
        <v>33</v>
      </c>
      <c r="R233" s="7" t="s">
        <v>1440</v>
      </c>
      <c r="S233" s="7"/>
      <c r="T233" s="7"/>
      <c r="U233" s="7"/>
      <c r="V233" s="7"/>
    </row>
    <row r="234" spans="1:22" ht="14.25" customHeight="1" x14ac:dyDescent="0.2">
      <c r="A234" s="6" t="s">
        <v>1441</v>
      </c>
      <c r="B234" s="6" t="s">
        <v>1441</v>
      </c>
      <c r="C234" s="6" t="s">
        <v>129</v>
      </c>
      <c r="D234" s="6"/>
      <c r="E234" s="6"/>
      <c r="F234" s="6"/>
      <c r="G234" s="6" t="s">
        <v>95</v>
      </c>
      <c r="H234" s="6"/>
      <c r="I234" s="6"/>
      <c r="J234" s="6"/>
      <c r="K234" s="6" t="s">
        <v>1442</v>
      </c>
      <c r="L234" s="6" t="s">
        <v>1443</v>
      </c>
      <c r="M234" s="6" t="s">
        <v>72</v>
      </c>
      <c r="N234" s="6">
        <v>29536</v>
      </c>
      <c r="O234" s="6" t="s">
        <v>1444</v>
      </c>
      <c r="P234" s="6" t="s">
        <v>1445</v>
      </c>
      <c r="Q234" s="6" t="s">
        <v>33</v>
      </c>
      <c r="R234" s="7" t="s">
        <v>1446</v>
      </c>
      <c r="S234" s="7"/>
      <c r="T234" s="7"/>
      <c r="U234" s="7"/>
      <c r="V234" s="7"/>
    </row>
    <row r="235" spans="1:22" ht="14.25" customHeight="1" x14ac:dyDescent="0.2">
      <c r="A235" s="6" t="s">
        <v>1447</v>
      </c>
      <c r="B235" s="6" t="s">
        <v>1447</v>
      </c>
      <c r="C235" s="6" t="s">
        <v>68</v>
      </c>
      <c r="D235" s="6"/>
      <c r="E235" s="6"/>
      <c r="F235" s="6"/>
      <c r="G235" s="6"/>
      <c r="H235" s="6"/>
      <c r="I235" s="6"/>
      <c r="J235" s="16"/>
      <c r="K235" s="6" t="s">
        <v>1448</v>
      </c>
      <c r="L235" s="6" t="s">
        <v>1449</v>
      </c>
      <c r="M235" s="6" t="s">
        <v>72</v>
      </c>
      <c r="N235" s="6">
        <v>29565</v>
      </c>
      <c r="O235" s="14" t="s">
        <v>1450</v>
      </c>
      <c r="P235" s="6" t="s">
        <v>1451</v>
      </c>
      <c r="Q235" s="6" t="s">
        <v>33</v>
      </c>
      <c r="R235" s="7" t="s">
        <v>1452</v>
      </c>
      <c r="S235" s="7"/>
      <c r="T235" s="7"/>
      <c r="U235" s="7"/>
      <c r="V235" s="7"/>
    </row>
    <row r="236" spans="1:22" ht="14.25" customHeight="1" x14ac:dyDescent="0.2">
      <c r="A236" s="6" t="s">
        <v>1453</v>
      </c>
      <c r="B236" s="6" t="s">
        <v>1453</v>
      </c>
      <c r="C236" s="6" t="s">
        <v>27</v>
      </c>
      <c r="D236" s="6"/>
      <c r="E236" s="6"/>
      <c r="F236" s="6"/>
      <c r="G236" s="6"/>
      <c r="H236" s="6"/>
      <c r="I236" s="6"/>
      <c r="J236" s="6"/>
      <c r="K236" s="6" t="s">
        <v>686</v>
      </c>
      <c r="L236" s="6" t="s">
        <v>687</v>
      </c>
      <c r="M236" s="6" t="s">
        <v>688</v>
      </c>
      <c r="N236" s="6">
        <v>18032</v>
      </c>
      <c r="O236" s="6" t="s">
        <v>1454</v>
      </c>
      <c r="P236" s="6" t="s">
        <v>1330</v>
      </c>
      <c r="Q236" s="6" t="s">
        <v>33</v>
      </c>
      <c r="R236" s="7" t="s">
        <v>1455</v>
      </c>
      <c r="S236" s="7"/>
      <c r="T236" s="7"/>
      <c r="U236" s="7"/>
      <c r="V236" s="7"/>
    </row>
    <row r="237" spans="1:22" ht="14.25" customHeight="1" x14ac:dyDescent="0.2">
      <c r="A237" s="6" t="s">
        <v>1456</v>
      </c>
      <c r="B237" s="6" t="s">
        <v>1456</v>
      </c>
      <c r="C237" s="6" t="s">
        <v>129</v>
      </c>
      <c r="D237" s="6"/>
      <c r="E237" s="6"/>
      <c r="F237" s="6"/>
      <c r="G237" s="6" t="s">
        <v>238</v>
      </c>
      <c r="H237" s="6"/>
      <c r="I237" s="6"/>
      <c r="J237" s="6"/>
      <c r="K237" s="6" t="s">
        <v>1457</v>
      </c>
      <c r="L237" s="6" t="s">
        <v>240</v>
      </c>
      <c r="M237" s="6" t="s">
        <v>72</v>
      </c>
      <c r="N237" s="6">
        <v>29526</v>
      </c>
      <c r="O237" s="6" t="s">
        <v>1458</v>
      </c>
      <c r="P237" s="6" t="s">
        <v>1459</v>
      </c>
      <c r="Q237" s="6" t="s">
        <v>33</v>
      </c>
      <c r="R237" s="7" t="s">
        <v>1460</v>
      </c>
      <c r="S237" s="7"/>
      <c r="T237" s="7"/>
      <c r="U237" s="7"/>
      <c r="V237" s="7"/>
    </row>
    <row r="238" spans="1:22" ht="14.25" customHeight="1" x14ac:dyDescent="0.2">
      <c r="A238" s="6" t="s">
        <v>1461</v>
      </c>
      <c r="B238" s="6" t="s">
        <v>1462</v>
      </c>
      <c r="C238" s="13" t="s">
        <v>49</v>
      </c>
      <c r="D238" s="6" t="s">
        <v>410</v>
      </c>
      <c r="E238" s="6"/>
      <c r="F238" s="6"/>
      <c r="G238" s="6" t="s">
        <v>95</v>
      </c>
      <c r="H238" s="6" t="s">
        <v>266</v>
      </c>
      <c r="I238" s="6" t="s">
        <v>139</v>
      </c>
      <c r="J238" s="6" t="s">
        <v>1463</v>
      </c>
      <c r="K238" s="6" t="s">
        <v>1464</v>
      </c>
      <c r="L238" s="6" t="s">
        <v>148</v>
      </c>
      <c r="M238" s="6" t="s">
        <v>72</v>
      </c>
      <c r="N238" s="6">
        <v>29615</v>
      </c>
      <c r="O238" s="6" t="s">
        <v>31</v>
      </c>
      <c r="P238" s="6" t="s">
        <v>1465</v>
      </c>
      <c r="Q238" s="6" t="s">
        <v>33</v>
      </c>
      <c r="R238" s="7" t="s">
        <v>1466</v>
      </c>
      <c r="S238" s="7" t="s">
        <v>1467</v>
      </c>
      <c r="T238" s="7" t="s">
        <v>91</v>
      </c>
      <c r="U238" s="7" t="s">
        <v>1468</v>
      </c>
      <c r="V238" s="7" t="s">
        <v>1469</v>
      </c>
    </row>
    <row r="239" spans="1:22" ht="14.25" customHeight="1" x14ac:dyDescent="0.2">
      <c r="A239" s="6" t="s">
        <v>1470</v>
      </c>
      <c r="B239" s="6" t="s">
        <v>1471</v>
      </c>
      <c r="C239" s="6" t="s">
        <v>39</v>
      </c>
      <c r="D239" s="6" t="s">
        <v>40</v>
      </c>
      <c r="E239" s="6"/>
      <c r="F239" s="6"/>
      <c r="G239" s="6"/>
      <c r="H239" s="6"/>
      <c r="I239" s="6"/>
      <c r="J239" s="6"/>
      <c r="K239" s="6" t="s">
        <v>1472</v>
      </c>
      <c r="L239" s="6" t="s">
        <v>1473</v>
      </c>
      <c r="M239" s="6" t="s">
        <v>80</v>
      </c>
      <c r="N239" s="6">
        <v>33702</v>
      </c>
      <c r="O239" s="6" t="s">
        <v>31</v>
      </c>
      <c r="P239" s="6" t="s">
        <v>1474</v>
      </c>
      <c r="Q239" s="6" t="s">
        <v>33</v>
      </c>
      <c r="R239" s="7" t="s">
        <v>1475</v>
      </c>
      <c r="S239" s="7"/>
      <c r="T239" s="7"/>
      <c r="U239" s="7"/>
      <c r="V239" s="7"/>
    </row>
    <row r="240" spans="1:22" ht="14.25" customHeight="1" x14ac:dyDescent="0.2">
      <c r="A240" s="6" t="s">
        <v>1470</v>
      </c>
      <c r="B240" s="6" t="s">
        <v>1471</v>
      </c>
      <c r="C240" s="6" t="s">
        <v>49</v>
      </c>
      <c r="D240" s="6"/>
      <c r="E240" s="6"/>
      <c r="F240" s="6"/>
      <c r="G240" s="6" t="s">
        <v>1476</v>
      </c>
      <c r="H240" s="6" t="s">
        <v>1477</v>
      </c>
      <c r="I240" s="6" t="s">
        <v>52</v>
      </c>
      <c r="J240" s="6">
        <v>60</v>
      </c>
      <c r="K240" s="6" t="s">
        <v>1472</v>
      </c>
      <c r="L240" s="6" t="s">
        <v>1473</v>
      </c>
      <c r="M240" s="6" t="s">
        <v>80</v>
      </c>
      <c r="N240" s="6">
        <v>33702</v>
      </c>
      <c r="O240" s="6" t="s">
        <v>31</v>
      </c>
      <c r="P240" s="6" t="s">
        <v>1474</v>
      </c>
      <c r="Q240" s="6" t="s">
        <v>33</v>
      </c>
      <c r="R240" s="7" t="s">
        <v>1478</v>
      </c>
      <c r="S240" s="7"/>
      <c r="T240" s="7"/>
      <c r="U240" s="7"/>
      <c r="V240" s="7"/>
    </row>
    <row r="241" spans="1:22" ht="14.25" customHeight="1" x14ac:dyDescent="0.2">
      <c r="A241" s="6" t="s">
        <v>1479</v>
      </c>
      <c r="B241" s="6" t="s">
        <v>1479</v>
      </c>
      <c r="C241" s="6" t="s">
        <v>129</v>
      </c>
      <c r="D241" s="6"/>
      <c r="E241" s="6"/>
      <c r="F241" s="6"/>
      <c r="G241" s="6" t="s">
        <v>113</v>
      </c>
      <c r="H241" s="6"/>
      <c r="I241" s="6"/>
      <c r="J241" s="6"/>
      <c r="K241" s="6" t="s">
        <v>1480</v>
      </c>
      <c r="L241" s="6" t="s">
        <v>1481</v>
      </c>
      <c r="M241" s="6" t="s">
        <v>72</v>
      </c>
      <c r="N241" s="6">
        <v>29410</v>
      </c>
      <c r="O241" s="6" t="s">
        <v>1482</v>
      </c>
      <c r="P241" s="6" t="s">
        <v>1483</v>
      </c>
      <c r="Q241" s="6" t="s">
        <v>33</v>
      </c>
      <c r="R241" s="7" t="s">
        <v>1484</v>
      </c>
      <c r="S241" s="7"/>
      <c r="T241" s="7"/>
      <c r="U241" s="7"/>
      <c r="V241" s="7"/>
    </row>
    <row r="242" spans="1:22" ht="14.25" customHeight="1" x14ac:dyDescent="0.2">
      <c r="A242" s="6" t="s">
        <v>1485</v>
      </c>
      <c r="B242" s="6" t="s">
        <v>1485</v>
      </c>
      <c r="C242" s="6" t="s">
        <v>49</v>
      </c>
      <c r="D242" s="6"/>
      <c r="E242" s="6"/>
      <c r="F242" s="6"/>
      <c r="G242" s="6" t="s">
        <v>854</v>
      </c>
      <c r="H242" s="6" t="s">
        <v>51</v>
      </c>
      <c r="I242" s="6" t="s">
        <v>139</v>
      </c>
      <c r="J242" s="16" t="s">
        <v>1486</v>
      </c>
      <c r="K242" s="6" t="s">
        <v>1487</v>
      </c>
      <c r="L242" s="6" t="s">
        <v>1488</v>
      </c>
      <c r="M242" s="6" t="s">
        <v>55</v>
      </c>
      <c r="N242" s="6">
        <v>94114</v>
      </c>
      <c r="O242" s="6" t="s">
        <v>1489</v>
      </c>
      <c r="P242" s="6" t="s">
        <v>1490</v>
      </c>
      <c r="Q242" s="6" t="s">
        <v>91</v>
      </c>
      <c r="R242" s="7" t="s">
        <v>1491</v>
      </c>
      <c r="S242" s="7"/>
      <c r="T242" s="7"/>
      <c r="U242" s="7"/>
      <c r="V242" s="7"/>
    </row>
    <row r="243" spans="1:22" ht="14.25" customHeight="1" x14ac:dyDescent="0.2">
      <c r="A243" s="6" t="s">
        <v>1492</v>
      </c>
      <c r="B243" s="6" t="s">
        <v>1492</v>
      </c>
      <c r="C243" s="13" t="s">
        <v>105</v>
      </c>
      <c r="D243" s="6" t="s">
        <v>197</v>
      </c>
      <c r="E243" s="6"/>
      <c r="F243" s="6"/>
      <c r="G243" s="6" t="s">
        <v>95</v>
      </c>
      <c r="H243" s="6"/>
      <c r="I243" s="6"/>
      <c r="J243" s="6"/>
      <c r="K243" s="6" t="s">
        <v>1493</v>
      </c>
      <c r="L243" s="6" t="s">
        <v>1494</v>
      </c>
      <c r="M243" s="6" t="s">
        <v>72</v>
      </c>
      <c r="N243" s="6">
        <v>29477</v>
      </c>
      <c r="O243" s="6" t="s">
        <v>31</v>
      </c>
      <c r="P243" s="6" t="s">
        <v>1495</v>
      </c>
      <c r="Q243" s="6" t="s">
        <v>33</v>
      </c>
      <c r="R243" s="7" t="s">
        <v>1496</v>
      </c>
      <c r="S243" s="7"/>
      <c r="T243" s="7" t="s">
        <v>33</v>
      </c>
      <c r="U243" s="7"/>
      <c r="V243" s="7"/>
    </row>
    <row r="244" spans="1:22" ht="14.25" customHeight="1" x14ac:dyDescent="0.2">
      <c r="A244" s="6" t="s">
        <v>1497</v>
      </c>
      <c r="B244" s="6" t="s">
        <v>1497</v>
      </c>
      <c r="C244" s="6" t="s">
        <v>68</v>
      </c>
      <c r="D244" s="6"/>
      <c r="E244" s="6"/>
      <c r="F244" s="6"/>
      <c r="G244" s="6"/>
      <c r="H244" s="6"/>
      <c r="I244" s="6"/>
      <c r="J244" s="6"/>
      <c r="K244" s="6" t="s">
        <v>1498</v>
      </c>
      <c r="L244" s="6" t="s">
        <v>1499</v>
      </c>
      <c r="M244" s="6" t="s">
        <v>72</v>
      </c>
      <c r="N244" s="6">
        <v>29477</v>
      </c>
      <c r="O244" s="6" t="s">
        <v>31</v>
      </c>
      <c r="P244" s="6" t="s">
        <v>1500</v>
      </c>
      <c r="Q244" s="6" t="s">
        <v>33</v>
      </c>
      <c r="R244" s="7" t="s">
        <v>1501</v>
      </c>
      <c r="S244" s="7"/>
      <c r="T244" s="7"/>
      <c r="U244" s="7"/>
      <c r="V244" s="7"/>
    </row>
    <row r="245" spans="1:22" ht="14.25" customHeight="1" x14ac:dyDescent="0.2">
      <c r="A245" s="6" t="s">
        <v>1502</v>
      </c>
      <c r="B245" s="6" t="s">
        <v>1502</v>
      </c>
      <c r="C245" s="13" t="s">
        <v>49</v>
      </c>
      <c r="D245" s="6"/>
      <c r="E245" s="6"/>
      <c r="F245" s="6"/>
      <c r="G245" s="6" t="s">
        <v>95</v>
      </c>
      <c r="H245" s="6" t="s">
        <v>51</v>
      </c>
      <c r="I245" s="6" t="s">
        <v>139</v>
      </c>
      <c r="J245" s="6" t="s">
        <v>1503</v>
      </c>
      <c r="K245" s="6" t="s">
        <v>1504</v>
      </c>
      <c r="L245" s="6" t="s">
        <v>275</v>
      </c>
      <c r="M245" s="6" t="s">
        <v>72</v>
      </c>
      <c r="N245" s="6">
        <v>29223</v>
      </c>
      <c r="O245" s="6" t="s">
        <v>1505</v>
      </c>
      <c r="P245" s="6" t="s">
        <v>1506</v>
      </c>
      <c r="Q245" s="6" t="s">
        <v>33</v>
      </c>
      <c r="R245" s="7" t="s">
        <v>1507</v>
      </c>
      <c r="S245" s="7"/>
      <c r="T245" s="7"/>
      <c r="U245" s="7"/>
      <c r="V245" s="7"/>
    </row>
    <row r="246" spans="1:22" ht="14.25" customHeight="1" x14ac:dyDescent="0.2">
      <c r="A246" s="6" t="s">
        <v>1508</v>
      </c>
      <c r="B246" s="6" t="s">
        <v>1509</v>
      </c>
      <c r="C246" s="6" t="s">
        <v>39</v>
      </c>
      <c r="D246" s="6" t="s">
        <v>40</v>
      </c>
      <c r="E246" s="6"/>
      <c r="F246" s="6"/>
      <c r="G246" s="6"/>
      <c r="H246" s="6"/>
      <c r="I246" s="6"/>
      <c r="J246" s="6"/>
      <c r="K246" s="6" t="s">
        <v>1510</v>
      </c>
      <c r="L246" s="6" t="s">
        <v>1511</v>
      </c>
      <c r="M246" s="6" t="s">
        <v>425</v>
      </c>
      <c r="N246" s="6">
        <v>80110</v>
      </c>
      <c r="O246" s="6" t="s">
        <v>31</v>
      </c>
      <c r="P246" s="6" t="s">
        <v>1512</v>
      </c>
      <c r="Q246" s="6" t="s">
        <v>91</v>
      </c>
      <c r="R246" s="7" t="s">
        <v>1513</v>
      </c>
      <c r="S246" s="7" t="s">
        <v>1514</v>
      </c>
      <c r="T246" s="7" t="s">
        <v>33</v>
      </c>
      <c r="U246" s="7"/>
      <c r="V246" s="7"/>
    </row>
    <row r="247" spans="1:22" ht="14.25" customHeight="1" x14ac:dyDescent="0.2">
      <c r="A247" s="6" t="s">
        <v>1515</v>
      </c>
      <c r="B247" s="6" t="s">
        <v>1515</v>
      </c>
      <c r="C247" s="6" t="s">
        <v>49</v>
      </c>
      <c r="D247" s="6"/>
      <c r="E247" s="6"/>
      <c r="F247" s="6"/>
      <c r="G247" s="6" t="s">
        <v>50</v>
      </c>
      <c r="H247" s="6" t="s">
        <v>167</v>
      </c>
      <c r="I247" s="6" t="s">
        <v>52</v>
      </c>
      <c r="J247" s="6" t="s">
        <v>1516</v>
      </c>
      <c r="K247" s="6" t="s">
        <v>1517</v>
      </c>
      <c r="L247" s="6" t="s">
        <v>275</v>
      </c>
      <c r="M247" s="6" t="s">
        <v>72</v>
      </c>
      <c r="N247" s="6">
        <v>29203</v>
      </c>
      <c r="O247" s="6" t="s">
        <v>1518</v>
      </c>
      <c r="P247" s="6" t="s">
        <v>1519</v>
      </c>
      <c r="Q247" s="6" t="s">
        <v>33</v>
      </c>
      <c r="R247" s="7" t="s">
        <v>1520</v>
      </c>
      <c r="S247" s="7"/>
      <c r="T247" s="7"/>
      <c r="U247" s="7"/>
      <c r="V247" s="7"/>
    </row>
    <row r="248" spans="1:22" ht="14.25" customHeight="1" x14ac:dyDescent="0.2">
      <c r="A248" s="6" t="s">
        <v>1521</v>
      </c>
      <c r="B248" s="6" t="s">
        <v>1521</v>
      </c>
      <c r="C248" s="6" t="s">
        <v>49</v>
      </c>
      <c r="D248" s="6" t="s">
        <v>410</v>
      </c>
      <c r="E248" s="6"/>
      <c r="F248" s="6"/>
      <c r="G248" s="6" t="s">
        <v>95</v>
      </c>
      <c r="H248" s="6" t="s">
        <v>51</v>
      </c>
      <c r="I248" s="6" t="s">
        <v>52</v>
      </c>
      <c r="J248" s="6" t="s">
        <v>1522</v>
      </c>
      <c r="K248" s="6" t="s">
        <v>1523</v>
      </c>
      <c r="L248" s="6" t="s">
        <v>1524</v>
      </c>
      <c r="M248" s="6" t="s">
        <v>259</v>
      </c>
      <c r="N248" s="6">
        <v>53220</v>
      </c>
      <c r="O248" s="6" t="s">
        <v>31</v>
      </c>
      <c r="P248" s="6" t="s">
        <v>1525</v>
      </c>
      <c r="Q248" s="6" t="s">
        <v>33</v>
      </c>
      <c r="R248" s="7" t="s">
        <v>1526</v>
      </c>
      <c r="S248" s="7" t="s">
        <v>1527</v>
      </c>
      <c r="T248" s="7" t="s">
        <v>33</v>
      </c>
      <c r="U248" s="7"/>
      <c r="V248" s="7"/>
    </row>
    <row r="249" spans="1:22" ht="14.25" customHeight="1" x14ac:dyDescent="0.2">
      <c r="A249" s="6" t="s">
        <v>1528</v>
      </c>
      <c r="B249" s="6" t="s">
        <v>1528</v>
      </c>
      <c r="C249" s="13" t="s">
        <v>129</v>
      </c>
      <c r="D249" s="6"/>
      <c r="E249" s="6"/>
      <c r="F249" s="6"/>
      <c r="G249" s="6" t="s">
        <v>95</v>
      </c>
      <c r="H249" s="6"/>
      <c r="I249" s="6"/>
      <c r="J249" s="6"/>
      <c r="K249" s="6" t="s">
        <v>1529</v>
      </c>
      <c r="L249" s="6" t="s">
        <v>1380</v>
      </c>
      <c r="M249" s="6" t="s">
        <v>72</v>
      </c>
      <c r="N249" s="6">
        <v>29640</v>
      </c>
      <c r="O249" s="14" t="s">
        <v>1530</v>
      </c>
      <c r="P249" s="6" t="s">
        <v>1531</v>
      </c>
      <c r="Q249" s="6" t="s">
        <v>33</v>
      </c>
      <c r="R249" s="7" t="s">
        <v>1532</v>
      </c>
      <c r="S249" s="7"/>
      <c r="T249" s="7"/>
      <c r="U249" s="7"/>
      <c r="V249" s="7"/>
    </row>
    <row r="250" spans="1:22" ht="14.25" customHeight="1" x14ac:dyDescent="0.2">
      <c r="A250" s="6" t="s">
        <v>1533</v>
      </c>
      <c r="B250" s="6" t="s">
        <v>1534</v>
      </c>
      <c r="C250" s="6" t="s">
        <v>105</v>
      </c>
      <c r="D250" s="6"/>
      <c r="E250" s="6"/>
      <c r="F250" s="6"/>
      <c r="G250" s="6" t="s">
        <v>95</v>
      </c>
      <c r="H250" s="6"/>
      <c r="I250" s="6"/>
      <c r="J250" s="16"/>
      <c r="K250" s="6" t="s">
        <v>1535</v>
      </c>
      <c r="L250" s="6" t="s">
        <v>513</v>
      </c>
      <c r="M250" s="6" t="s">
        <v>72</v>
      </c>
      <c r="N250" s="6">
        <v>29464</v>
      </c>
      <c r="O250" s="6" t="s">
        <v>31</v>
      </c>
      <c r="P250" s="6" t="s">
        <v>1536</v>
      </c>
      <c r="Q250" s="6" t="s">
        <v>33</v>
      </c>
      <c r="R250" s="7" t="s">
        <v>1537</v>
      </c>
      <c r="S250" s="7"/>
      <c r="T250" s="7"/>
      <c r="U250" s="7"/>
      <c r="V250" s="7"/>
    </row>
    <row r="251" spans="1:22" ht="14.25" customHeight="1" x14ac:dyDescent="0.2">
      <c r="A251" s="6" t="s">
        <v>1538</v>
      </c>
      <c r="B251" s="6" t="s">
        <v>1538</v>
      </c>
      <c r="C251" s="6" t="s">
        <v>111</v>
      </c>
      <c r="D251" s="6"/>
      <c r="E251" s="6" t="s">
        <v>558</v>
      </c>
      <c r="F251" s="6" t="s">
        <v>1539</v>
      </c>
      <c r="G251" s="6"/>
      <c r="H251" s="6"/>
      <c r="I251" s="6"/>
      <c r="J251" s="6"/>
      <c r="K251" s="6" t="s">
        <v>1540</v>
      </c>
      <c r="L251" s="6" t="s">
        <v>148</v>
      </c>
      <c r="M251" s="6" t="s">
        <v>72</v>
      </c>
      <c r="N251" s="6">
        <v>29607</v>
      </c>
      <c r="O251" s="6" t="s">
        <v>31</v>
      </c>
      <c r="P251" s="6" t="s">
        <v>1541</v>
      </c>
      <c r="Q251" s="6" t="s">
        <v>91</v>
      </c>
      <c r="R251" s="7" t="s">
        <v>1542</v>
      </c>
      <c r="S251" s="7"/>
      <c r="T251" s="7"/>
      <c r="U251" s="7"/>
      <c r="V251" s="7"/>
    </row>
    <row r="252" spans="1:22" ht="14.25" customHeight="1" x14ac:dyDescent="0.2">
      <c r="A252" s="6" t="s">
        <v>1543</v>
      </c>
      <c r="B252" s="6" t="s">
        <v>1543</v>
      </c>
      <c r="C252" s="6" t="s">
        <v>27</v>
      </c>
      <c r="D252" s="6"/>
      <c r="E252" s="6"/>
      <c r="F252" s="6"/>
      <c r="G252" s="6"/>
      <c r="H252" s="6"/>
      <c r="I252" s="6"/>
      <c r="J252" s="6"/>
      <c r="K252" s="6" t="s">
        <v>1544</v>
      </c>
      <c r="L252" s="6" t="s">
        <v>1545</v>
      </c>
      <c r="M252" s="6" t="s">
        <v>1546</v>
      </c>
      <c r="N252" s="6">
        <v>85260</v>
      </c>
      <c r="O252" s="6" t="s">
        <v>1547</v>
      </c>
      <c r="P252" s="6" t="s">
        <v>1548</v>
      </c>
      <c r="Q252" s="6" t="s">
        <v>33</v>
      </c>
      <c r="R252" s="7" t="s">
        <v>1549</v>
      </c>
      <c r="S252" s="7"/>
      <c r="T252" s="7"/>
      <c r="U252" s="7"/>
      <c r="V252" s="7"/>
    </row>
    <row r="253" spans="1:22" ht="14.25" customHeight="1" x14ac:dyDescent="0.2">
      <c r="A253" s="6" t="s">
        <v>1550</v>
      </c>
      <c r="B253" s="6" t="s">
        <v>1550</v>
      </c>
      <c r="C253" s="6" t="s">
        <v>129</v>
      </c>
      <c r="D253" s="6"/>
      <c r="E253" s="6"/>
      <c r="F253" s="6"/>
      <c r="G253" s="6" t="s">
        <v>113</v>
      </c>
      <c r="H253" s="6"/>
      <c r="I253" s="6"/>
      <c r="J253" s="6"/>
      <c r="K253" s="6" t="s">
        <v>1551</v>
      </c>
      <c r="L253" s="6" t="s">
        <v>309</v>
      </c>
      <c r="M253" s="6" t="s">
        <v>72</v>
      </c>
      <c r="N253" s="6">
        <v>29306</v>
      </c>
      <c r="O253" s="6" t="s">
        <v>1552</v>
      </c>
      <c r="P253" s="6" t="s">
        <v>1553</v>
      </c>
      <c r="Q253" s="6" t="s">
        <v>33</v>
      </c>
      <c r="R253" s="7" t="s">
        <v>1554</v>
      </c>
      <c r="S253" s="7"/>
      <c r="T253" s="7"/>
      <c r="U253" s="7"/>
      <c r="V253" s="7"/>
    </row>
    <row r="254" spans="1:22" ht="14.25" customHeight="1" x14ac:dyDescent="0.2">
      <c r="A254" s="6" t="s">
        <v>1555</v>
      </c>
      <c r="B254" s="6" t="s">
        <v>1555</v>
      </c>
      <c r="C254" s="6" t="s">
        <v>129</v>
      </c>
      <c r="D254" s="6"/>
      <c r="E254" s="6"/>
      <c r="F254" s="6"/>
      <c r="G254" s="6" t="s">
        <v>130</v>
      </c>
      <c r="H254" s="6"/>
      <c r="I254" s="6"/>
      <c r="J254" s="6"/>
      <c r="K254" s="6" t="s">
        <v>1556</v>
      </c>
      <c r="L254" s="6" t="s">
        <v>1197</v>
      </c>
      <c r="M254" s="6" t="s">
        <v>72</v>
      </c>
      <c r="N254" s="6">
        <v>29170</v>
      </c>
      <c r="O254" s="6" t="s">
        <v>1557</v>
      </c>
      <c r="P254" s="6" t="s">
        <v>1558</v>
      </c>
      <c r="Q254" s="6" t="s">
        <v>33</v>
      </c>
      <c r="R254" s="7" t="s">
        <v>1559</v>
      </c>
      <c r="S254" s="7"/>
      <c r="T254" s="7"/>
      <c r="U254" s="7"/>
      <c r="V254" s="7"/>
    </row>
    <row r="255" spans="1:22" ht="14.25" customHeight="1" x14ac:dyDescent="0.2">
      <c r="A255" s="6" t="s">
        <v>1560</v>
      </c>
      <c r="B255" s="6" t="s">
        <v>1560</v>
      </c>
      <c r="C255" s="6" t="s">
        <v>68</v>
      </c>
      <c r="D255" s="6"/>
      <c r="E255" s="6"/>
      <c r="F255" s="6"/>
      <c r="G255" s="6"/>
      <c r="H255" s="6"/>
      <c r="I255" s="6"/>
      <c r="J255" s="6"/>
      <c r="K255" s="6" t="s">
        <v>1561</v>
      </c>
      <c r="L255" s="6" t="s">
        <v>1562</v>
      </c>
      <c r="M255" s="6" t="s">
        <v>72</v>
      </c>
      <c r="N255" s="6">
        <v>29832</v>
      </c>
      <c r="O255" s="14" t="s">
        <v>1563</v>
      </c>
      <c r="P255" s="6" t="s">
        <v>1564</v>
      </c>
      <c r="Q255" s="6" t="s">
        <v>33</v>
      </c>
      <c r="R255" s="7" t="s">
        <v>1565</v>
      </c>
      <c r="S255" s="7"/>
      <c r="T255" s="7"/>
      <c r="U255" s="7"/>
      <c r="V255" s="7"/>
    </row>
    <row r="256" spans="1:22" ht="14.25" customHeight="1" x14ac:dyDescent="0.2">
      <c r="A256" s="6" t="s">
        <v>1566</v>
      </c>
      <c r="B256" s="6" t="s">
        <v>1566</v>
      </c>
      <c r="C256" s="6" t="s">
        <v>49</v>
      </c>
      <c r="D256" s="6"/>
      <c r="E256" s="6"/>
      <c r="F256" s="6"/>
      <c r="G256" s="6" t="s">
        <v>130</v>
      </c>
      <c r="H256" s="6" t="s">
        <v>51</v>
      </c>
      <c r="I256" s="6" t="s">
        <v>52</v>
      </c>
      <c r="J256" s="6" t="s">
        <v>1567</v>
      </c>
      <c r="K256" s="6" t="s">
        <v>1568</v>
      </c>
      <c r="L256" s="6" t="s">
        <v>1569</v>
      </c>
      <c r="M256" s="6" t="s">
        <v>72</v>
      </c>
      <c r="N256" s="6">
        <v>29061</v>
      </c>
      <c r="O256" s="6" t="s">
        <v>1570</v>
      </c>
      <c r="P256" s="6" t="s">
        <v>1571</v>
      </c>
      <c r="Q256" s="6" t="s">
        <v>33</v>
      </c>
      <c r="R256" s="7" t="s">
        <v>1572</v>
      </c>
      <c r="S256" s="7"/>
      <c r="T256" s="7"/>
      <c r="U256" s="7"/>
      <c r="V256" s="7"/>
    </row>
    <row r="257" spans="1:22" ht="14.25" customHeight="1" x14ac:dyDescent="0.2">
      <c r="A257" s="6" t="s">
        <v>1573</v>
      </c>
      <c r="B257" s="6" t="s">
        <v>1573</v>
      </c>
      <c r="C257" s="13" t="s">
        <v>129</v>
      </c>
      <c r="D257" s="6"/>
      <c r="E257" s="6"/>
      <c r="F257" s="6"/>
      <c r="G257" s="6" t="s">
        <v>130</v>
      </c>
      <c r="H257" s="6"/>
      <c r="I257" s="6"/>
      <c r="J257" s="6"/>
      <c r="K257" s="6" t="s">
        <v>1574</v>
      </c>
      <c r="L257" s="6" t="s">
        <v>275</v>
      </c>
      <c r="M257" s="6" t="s">
        <v>72</v>
      </c>
      <c r="N257" s="6">
        <v>29223</v>
      </c>
      <c r="O257" s="6" t="s">
        <v>1575</v>
      </c>
      <c r="P257" s="6" t="s">
        <v>1576</v>
      </c>
      <c r="Q257" s="6" t="s">
        <v>33</v>
      </c>
      <c r="R257" s="7" t="s">
        <v>1577</v>
      </c>
      <c r="S257" s="7"/>
      <c r="T257" s="7"/>
      <c r="U257" s="7"/>
      <c r="V257" s="7"/>
    </row>
    <row r="258" spans="1:22" ht="14.25" customHeight="1" x14ac:dyDescent="0.2">
      <c r="A258" s="6" t="s">
        <v>1578</v>
      </c>
      <c r="B258" s="6" t="s">
        <v>1579</v>
      </c>
      <c r="C258" s="6" t="s">
        <v>49</v>
      </c>
      <c r="D258" s="6"/>
      <c r="E258" s="6"/>
      <c r="F258" s="6"/>
      <c r="G258" s="6" t="s">
        <v>95</v>
      </c>
      <c r="H258" s="6" t="s">
        <v>51</v>
      </c>
      <c r="I258" s="6" t="s">
        <v>52</v>
      </c>
      <c r="J258" s="6">
        <v>100</v>
      </c>
      <c r="K258" s="6" t="s">
        <v>1580</v>
      </c>
      <c r="L258" s="6" t="s">
        <v>1581</v>
      </c>
      <c r="M258" s="6" t="s">
        <v>1325</v>
      </c>
      <c r="N258" s="6">
        <v>37211</v>
      </c>
      <c r="O258" s="6" t="s">
        <v>31</v>
      </c>
      <c r="P258" s="6" t="s">
        <v>1582</v>
      </c>
      <c r="Q258" s="6" t="s">
        <v>91</v>
      </c>
      <c r="R258" s="7" t="s">
        <v>1583</v>
      </c>
      <c r="S258" s="7"/>
      <c r="T258" s="7"/>
      <c r="U258" s="7"/>
      <c r="V258" s="7"/>
    </row>
    <row r="259" spans="1:22" ht="14.25" customHeight="1" x14ac:dyDescent="0.2">
      <c r="A259" s="6" t="s">
        <v>1584</v>
      </c>
      <c r="B259" s="6" t="s">
        <v>1584</v>
      </c>
      <c r="C259" s="6" t="s">
        <v>49</v>
      </c>
      <c r="D259" s="6"/>
      <c r="E259" s="6"/>
      <c r="F259" s="6"/>
      <c r="G259" s="6" t="s">
        <v>1585</v>
      </c>
      <c r="H259" s="6" t="s">
        <v>167</v>
      </c>
      <c r="I259" s="6" t="s">
        <v>52</v>
      </c>
      <c r="J259" s="16" t="s">
        <v>1586</v>
      </c>
      <c r="K259" s="6" t="s">
        <v>1587</v>
      </c>
      <c r="L259" s="6" t="s">
        <v>1375</v>
      </c>
      <c r="M259" s="6" t="s">
        <v>985</v>
      </c>
      <c r="N259" s="6">
        <v>63146</v>
      </c>
      <c r="O259" s="6" t="s">
        <v>1588</v>
      </c>
      <c r="P259" s="6" t="s">
        <v>1589</v>
      </c>
      <c r="Q259" s="6" t="s">
        <v>33</v>
      </c>
      <c r="R259" s="7" t="s">
        <v>1590</v>
      </c>
      <c r="S259" s="7"/>
      <c r="T259" s="7"/>
      <c r="U259" s="7"/>
      <c r="V259" s="7"/>
    </row>
    <row r="260" spans="1:22" ht="14.25" customHeight="1" x14ac:dyDescent="0.2">
      <c r="A260" s="6" t="s">
        <v>1591</v>
      </c>
      <c r="B260" s="6" t="s">
        <v>1591</v>
      </c>
      <c r="C260" s="6" t="s">
        <v>27</v>
      </c>
      <c r="D260" s="6"/>
      <c r="E260" s="6"/>
      <c r="F260" s="6"/>
      <c r="G260" s="6"/>
      <c r="H260" s="6"/>
      <c r="I260" s="6"/>
      <c r="J260" s="6"/>
      <c r="K260" s="6" t="s">
        <v>1592</v>
      </c>
      <c r="L260" s="6" t="s">
        <v>1593</v>
      </c>
      <c r="M260" s="6" t="s">
        <v>425</v>
      </c>
      <c r="N260" s="6">
        <v>80209</v>
      </c>
      <c r="O260" s="6" t="s">
        <v>1594</v>
      </c>
      <c r="P260" s="6" t="s">
        <v>1595</v>
      </c>
      <c r="Q260" s="6" t="s">
        <v>33</v>
      </c>
      <c r="R260" s="7" t="s">
        <v>1596</v>
      </c>
      <c r="S260" s="7"/>
      <c r="T260" s="7"/>
      <c r="U260" s="7"/>
      <c r="V260" s="7"/>
    </row>
    <row r="261" spans="1:22" ht="14.25" customHeight="1" x14ac:dyDescent="0.2">
      <c r="A261" s="6" t="s">
        <v>1597</v>
      </c>
      <c r="B261" s="6" t="s">
        <v>1597</v>
      </c>
      <c r="C261" s="6" t="s">
        <v>49</v>
      </c>
      <c r="D261" s="6"/>
      <c r="E261" s="6"/>
      <c r="F261" s="6"/>
      <c r="G261" s="6" t="s">
        <v>130</v>
      </c>
      <c r="H261" s="6" t="s">
        <v>51</v>
      </c>
      <c r="I261" s="6" t="s">
        <v>139</v>
      </c>
      <c r="J261" s="16" t="s">
        <v>1598</v>
      </c>
      <c r="K261" s="6" t="s">
        <v>1599</v>
      </c>
      <c r="L261" s="6" t="s">
        <v>1600</v>
      </c>
      <c r="M261" s="6" t="s">
        <v>72</v>
      </c>
      <c r="N261" s="6">
        <v>29016</v>
      </c>
      <c r="O261" s="14" t="s">
        <v>1601</v>
      </c>
      <c r="P261" s="6" t="s">
        <v>1602</v>
      </c>
      <c r="Q261" s="6" t="s">
        <v>33</v>
      </c>
      <c r="R261" s="7" t="s">
        <v>1603</v>
      </c>
      <c r="S261" s="7"/>
      <c r="T261" s="7"/>
      <c r="U261" s="7"/>
      <c r="V261" s="7"/>
    </row>
    <row r="262" spans="1:22" ht="14.25" customHeight="1" x14ac:dyDescent="0.2">
      <c r="A262" s="6" t="s">
        <v>1604</v>
      </c>
      <c r="B262" s="6" t="s">
        <v>1604</v>
      </c>
      <c r="C262" s="13" t="s">
        <v>49</v>
      </c>
      <c r="D262" s="6"/>
      <c r="E262" s="6"/>
      <c r="F262" s="6"/>
      <c r="G262" s="6" t="s">
        <v>95</v>
      </c>
      <c r="H262" s="6" t="s">
        <v>51</v>
      </c>
      <c r="I262" s="6" t="s">
        <v>52</v>
      </c>
      <c r="J262" s="6">
        <v>50</v>
      </c>
      <c r="K262" s="6" t="s">
        <v>1605</v>
      </c>
      <c r="L262" s="6" t="s">
        <v>869</v>
      </c>
      <c r="M262" s="6" t="s">
        <v>72</v>
      </c>
      <c r="N262" s="6">
        <v>29803</v>
      </c>
      <c r="O262" s="6" t="s">
        <v>1606</v>
      </c>
      <c r="P262" s="6" t="s">
        <v>1607</v>
      </c>
      <c r="Q262" s="6" t="s">
        <v>33</v>
      </c>
      <c r="R262" s="7" t="s">
        <v>1608</v>
      </c>
      <c r="S262" s="7"/>
      <c r="T262" s="7"/>
      <c r="U262" s="7"/>
      <c r="V262" s="7"/>
    </row>
    <row r="263" spans="1:22" ht="14.25" customHeight="1" x14ac:dyDescent="0.2">
      <c r="A263" s="6" t="s">
        <v>1609</v>
      </c>
      <c r="B263" s="6" t="s">
        <v>1610</v>
      </c>
      <c r="C263" s="6" t="s">
        <v>49</v>
      </c>
      <c r="D263" s="6"/>
      <c r="E263" s="6"/>
      <c r="F263" s="6"/>
      <c r="G263" s="6" t="s">
        <v>1611</v>
      </c>
      <c r="H263" s="6" t="s">
        <v>1612</v>
      </c>
      <c r="I263" s="6" t="s">
        <v>139</v>
      </c>
      <c r="J263" s="6" t="s">
        <v>1613</v>
      </c>
      <c r="K263" s="6" t="s">
        <v>1614</v>
      </c>
      <c r="L263" s="6" t="s">
        <v>161</v>
      </c>
      <c r="M263" s="6" t="s">
        <v>72</v>
      </c>
      <c r="N263" s="6">
        <v>29420</v>
      </c>
      <c r="O263" s="6" t="s">
        <v>31</v>
      </c>
      <c r="P263" s="6" t="s">
        <v>1615</v>
      </c>
      <c r="Q263" s="6" t="s">
        <v>33</v>
      </c>
      <c r="R263" s="7" t="s">
        <v>1616</v>
      </c>
      <c r="S263" s="7"/>
      <c r="T263" s="7"/>
      <c r="U263" s="7"/>
      <c r="V263" s="7"/>
    </row>
    <row r="264" spans="1:22" ht="14.25" customHeight="1" x14ac:dyDescent="0.2">
      <c r="A264" s="6" t="s">
        <v>1617</v>
      </c>
      <c r="B264" s="6" t="s">
        <v>1617</v>
      </c>
      <c r="C264" s="6" t="s">
        <v>430</v>
      </c>
      <c r="D264" s="6" t="s">
        <v>197</v>
      </c>
      <c r="E264" s="6"/>
      <c r="F264" s="6"/>
      <c r="G264" s="6"/>
      <c r="H264" s="6"/>
      <c r="I264" s="6"/>
      <c r="J264" s="6"/>
      <c r="K264" s="6" t="s">
        <v>1618</v>
      </c>
      <c r="L264" s="6" t="s">
        <v>155</v>
      </c>
      <c r="M264" s="6" t="s">
        <v>72</v>
      </c>
      <c r="N264" s="6">
        <v>29492</v>
      </c>
      <c r="O264" s="6" t="s">
        <v>31</v>
      </c>
      <c r="P264" s="6" t="s">
        <v>1619</v>
      </c>
      <c r="Q264" s="6" t="s">
        <v>91</v>
      </c>
      <c r="R264" s="7" t="s">
        <v>1620</v>
      </c>
      <c r="S264" s="7" t="s">
        <v>1621</v>
      </c>
      <c r="T264" s="7" t="s">
        <v>33</v>
      </c>
      <c r="U264" s="7"/>
      <c r="V264" s="7"/>
    </row>
    <row r="265" spans="1:22" ht="14.25" customHeight="1" x14ac:dyDescent="0.2">
      <c r="A265" s="6" t="s">
        <v>1622</v>
      </c>
      <c r="B265" s="6" t="s">
        <v>1622</v>
      </c>
      <c r="C265" s="6" t="s">
        <v>49</v>
      </c>
      <c r="D265" s="6"/>
      <c r="E265" s="6"/>
      <c r="F265" s="6"/>
      <c r="G265" s="6" t="s">
        <v>280</v>
      </c>
      <c r="H265" s="6" t="s">
        <v>51</v>
      </c>
      <c r="I265" s="6" t="s">
        <v>52</v>
      </c>
      <c r="J265" s="6">
        <v>20</v>
      </c>
      <c r="K265" s="6" t="s">
        <v>1623</v>
      </c>
      <c r="L265" s="6" t="s">
        <v>1624</v>
      </c>
      <c r="M265" s="6" t="s">
        <v>72</v>
      </c>
      <c r="N265" s="6">
        <v>29673</v>
      </c>
      <c r="O265" s="14" t="s">
        <v>31</v>
      </c>
      <c r="P265" s="6" t="s">
        <v>1625</v>
      </c>
      <c r="Q265" s="6" t="s">
        <v>33</v>
      </c>
      <c r="R265" s="7" t="s">
        <v>1626</v>
      </c>
      <c r="S265" s="7"/>
      <c r="T265" s="7"/>
      <c r="U265" s="7"/>
      <c r="V265" s="7"/>
    </row>
    <row r="266" spans="1:22" ht="14.25" customHeight="1" x14ac:dyDescent="0.2">
      <c r="A266" s="6" t="s">
        <v>1627</v>
      </c>
      <c r="B266" s="6" t="s">
        <v>1627</v>
      </c>
      <c r="C266" s="6" t="s">
        <v>49</v>
      </c>
      <c r="D266" s="6"/>
      <c r="E266" s="6"/>
      <c r="F266" s="6"/>
      <c r="G266" s="6" t="s">
        <v>238</v>
      </c>
      <c r="H266" s="6" t="s">
        <v>167</v>
      </c>
      <c r="I266" s="6" t="s">
        <v>52</v>
      </c>
      <c r="J266" s="6" t="s">
        <v>1628</v>
      </c>
      <c r="K266" s="6" t="s">
        <v>1629</v>
      </c>
      <c r="L266" s="6" t="s">
        <v>1630</v>
      </c>
      <c r="M266" s="6" t="s">
        <v>72</v>
      </c>
      <c r="N266" s="6">
        <v>29445</v>
      </c>
      <c r="O266" s="6" t="s">
        <v>1631</v>
      </c>
      <c r="P266" s="6" t="s">
        <v>1632</v>
      </c>
      <c r="Q266" s="6" t="s">
        <v>33</v>
      </c>
      <c r="R266" s="7" t="s">
        <v>1633</v>
      </c>
      <c r="S266" s="7"/>
      <c r="T266" s="7"/>
      <c r="U266" s="7"/>
      <c r="V266" s="7"/>
    </row>
    <row r="267" spans="1:22" ht="14.25" customHeight="1" x14ac:dyDescent="0.2">
      <c r="A267" s="6" t="s">
        <v>1634</v>
      </c>
      <c r="B267" s="6" t="s">
        <v>1635</v>
      </c>
      <c r="C267" s="6" t="s">
        <v>27</v>
      </c>
      <c r="D267" s="6"/>
      <c r="E267" s="6"/>
      <c r="F267" s="6"/>
      <c r="G267" s="6"/>
      <c r="H267" s="6"/>
      <c r="I267" s="6"/>
      <c r="J267" s="6"/>
      <c r="K267" s="6" t="s">
        <v>1636</v>
      </c>
      <c r="L267" s="6" t="s">
        <v>1637</v>
      </c>
      <c r="M267" s="6" t="s">
        <v>1638</v>
      </c>
      <c r="N267" s="6">
        <v>97523</v>
      </c>
      <c r="O267" s="6" t="s">
        <v>31</v>
      </c>
      <c r="P267" s="6" t="s">
        <v>1639</v>
      </c>
      <c r="Q267" s="6" t="s">
        <v>91</v>
      </c>
      <c r="R267" s="7" t="s">
        <v>1640</v>
      </c>
      <c r="S267" s="7"/>
      <c r="T267" s="7"/>
      <c r="U267" s="7"/>
      <c r="V267" s="7"/>
    </row>
    <row r="268" spans="1:22" ht="14.25" customHeight="1" x14ac:dyDescent="0.2">
      <c r="A268" s="6" t="s">
        <v>1641</v>
      </c>
      <c r="B268" s="6" t="s">
        <v>1642</v>
      </c>
      <c r="C268" s="13" t="s">
        <v>49</v>
      </c>
      <c r="D268" s="6"/>
      <c r="E268" s="6"/>
      <c r="F268" s="6"/>
      <c r="G268" s="6" t="s">
        <v>95</v>
      </c>
      <c r="H268" s="6" t="s">
        <v>96</v>
      </c>
      <c r="I268" s="6" t="s">
        <v>52</v>
      </c>
      <c r="J268" s="6">
        <v>65</v>
      </c>
      <c r="K268" s="6" t="s">
        <v>1643</v>
      </c>
      <c r="L268" s="6" t="s">
        <v>1644</v>
      </c>
      <c r="M268" s="6" t="s">
        <v>764</v>
      </c>
      <c r="N268" s="6">
        <v>49401</v>
      </c>
      <c r="O268" s="6" t="s">
        <v>1645</v>
      </c>
      <c r="P268" s="6" t="s">
        <v>1646</v>
      </c>
      <c r="Q268" s="6" t="s">
        <v>33</v>
      </c>
      <c r="R268" s="7" t="s">
        <v>1647</v>
      </c>
      <c r="S268" s="7"/>
      <c r="T268" s="7"/>
      <c r="U268" s="7"/>
      <c r="V268" s="7"/>
    </row>
    <row r="269" spans="1:22" ht="14.25" customHeight="1" x14ac:dyDescent="0.2">
      <c r="A269" s="6" t="s">
        <v>1648</v>
      </c>
      <c r="B269" s="6" t="s">
        <v>1648</v>
      </c>
      <c r="C269" s="6" t="s">
        <v>39</v>
      </c>
      <c r="D269" s="6" t="s">
        <v>40</v>
      </c>
      <c r="E269" s="6"/>
      <c r="F269" s="6"/>
      <c r="G269" s="6"/>
      <c r="H269" s="6"/>
      <c r="I269" s="6"/>
      <c r="J269" s="6"/>
      <c r="K269" s="6" t="s">
        <v>1649</v>
      </c>
      <c r="L269" s="6" t="s">
        <v>1650</v>
      </c>
      <c r="M269" s="6" t="s">
        <v>1651</v>
      </c>
      <c r="N269" s="6">
        <v>89103</v>
      </c>
      <c r="O269" s="14" t="s">
        <v>31</v>
      </c>
      <c r="P269" s="6" t="s">
        <v>1652</v>
      </c>
      <c r="Q269" s="6" t="s">
        <v>91</v>
      </c>
      <c r="R269" s="7" t="s">
        <v>1653</v>
      </c>
      <c r="S269" s="7"/>
      <c r="T269" s="7"/>
      <c r="U269" s="7"/>
      <c r="V269" s="7"/>
    </row>
    <row r="270" spans="1:22" ht="14.25" customHeight="1" x14ac:dyDescent="0.2">
      <c r="A270" s="6" t="s">
        <v>1654</v>
      </c>
      <c r="B270" s="6" t="s">
        <v>1655</v>
      </c>
      <c r="C270" s="6" t="s">
        <v>49</v>
      </c>
      <c r="D270" s="6"/>
      <c r="E270" s="6"/>
      <c r="F270" s="6"/>
      <c r="G270" s="6" t="s">
        <v>95</v>
      </c>
      <c r="H270" s="6" t="s">
        <v>96</v>
      </c>
      <c r="I270" s="6" t="s">
        <v>52</v>
      </c>
      <c r="J270" s="6" t="s">
        <v>1656</v>
      </c>
      <c r="K270" s="6" t="s">
        <v>1657</v>
      </c>
      <c r="L270" s="6" t="s">
        <v>738</v>
      </c>
      <c r="M270" s="6" t="s">
        <v>72</v>
      </c>
      <c r="N270" s="6">
        <v>29045</v>
      </c>
      <c r="O270" s="6" t="s">
        <v>1658</v>
      </c>
      <c r="P270" s="6" t="s">
        <v>1659</v>
      </c>
      <c r="Q270" s="6" t="s">
        <v>33</v>
      </c>
      <c r="R270" s="7" t="s">
        <v>1660</v>
      </c>
      <c r="S270" s="7"/>
      <c r="T270" s="7"/>
      <c r="U270" s="7"/>
      <c r="V270" s="7"/>
    </row>
    <row r="271" spans="1:22" ht="14.25" customHeight="1" x14ac:dyDescent="0.2">
      <c r="A271" s="6" t="s">
        <v>1661</v>
      </c>
      <c r="B271" s="6" t="s">
        <v>1661</v>
      </c>
      <c r="C271" s="13" t="s">
        <v>27</v>
      </c>
      <c r="D271" s="6"/>
      <c r="E271" s="6"/>
      <c r="F271" s="6"/>
      <c r="G271" s="6"/>
      <c r="H271" s="6"/>
      <c r="I271" s="6"/>
      <c r="J271" s="6"/>
      <c r="K271" s="6" t="s">
        <v>1662</v>
      </c>
      <c r="L271" s="6" t="s">
        <v>1663</v>
      </c>
      <c r="M271" s="6" t="s">
        <v>1407</v>
      </c>
      <c r="N271" s="6">
        <v>10528</v>
      </c>
      <c r="O271" s="14" t="s">
        <v>1664</v>
      </c>
      <c r="P271" s="6" t="s">
        <v>1665</v>
      </c>
      <c r="Q271" s="6" t="s">
        <v>33</v>
      </c>
      <c r="R271" s="7" t="s">
        <v>1666</v>
      </c>
      <c r="S271" s="7"/>
      <c r="T271" s="7"/>
      <c r="U271" s="7"/>
      <c r="V271" s="7"/>
    </row>
    <row r="272" spans="1:22" ht="14.25" customHeight="1" x14ac:dyDescent="0.2">
      <c r="A272" s="6" t="s">
        <v>1667</v>
      </c>
      <c r="B272" s="6" t="s">
        <v>1668</v>
      </c>
      <c r="C272" s="6" t="s">
        <v>27</v>
      </c>
      <c r="D272" s="6"/>
      <c r="E272" s="6"/>
      <c r="F272" s="6"/>
      <c r="G272" s="6"/>
      <c r="H272" s="6"/>
      <c r="I272" s="6"/>
      <c r="J272" s="6"/>
      <c r="K272" s="6" t="s">
        <v>1669</v>
      </c>
      <c r="L272" s="6" t="s">
        <v>1670</v>
      </c>
      <c r="M272" s="6" t="s">
        <v>985</v>
      </c>
      <c r="N272" s="6">
        <v>65807</v>
      </c>
      <c r="O272" s="6" t="s">
        <v>1671</v>
      </c>
      <c r="P272" s="6" t="s">
        <v>1672</v>
      </c>
      <c r="Q272" s="6" t="s">
        <v>33</v>
      </c>
      <c r="R272" s="7" t="s">
        <v>1673</v>
      </c>
      <c r="S272" s="7"/>
      <c r="T272" s="7"/>
      <c r="U272" s="7"/>
      <c r="V272" s="7"/>
    </row>
    <row r="273" spans="1:22" ht="14.25" customHeight="1" x14ac:dyDescent="0.2">
      <c r="A273" s="6" t="s">
        <v>1674</v>
      </c>
      <c r="B273" s="6" t="s">
        <v>1675</v>
      </c>
      <c r="C273" s="13" t="s">
        <v>430</v>
      </c>
      <c r="D273" s="6"/>
      <c r="E273" s="6"/>
      <c r="F273" s="6"/>
      <c r="G273" s="6"/>
      <c r="H273" s="6"/>
      <c r="I273" s="6"/>
      <c r="J273" s="6"/>
      <c r="K273" s="6" t="s">
        <v>1676</v>
      </c>
      <c r="L273" s="6" t="s">
        <v>1677</v>
      </c>
      <c r="M273" s="6" t="s">
        <v>64</v>
      </c>
      <c r="N273" s="6">
        <v>28117</v>
      </c>
      <c r="O273" s="14" t="s">
        <v>31</v>
      </c>
      <c r="P273" s="6" t="s">
        <v>1678</v>
      </c>
      <c r="Q273" s="6" t="s">
        <v>91</v>
      </c>
      <c r="R273" s="7" t="s">
        <v>1679</v>
      </c>
      <c r="S273" s="7"/>
      <c r="T273" s="7"/>
      <c r="U273" s="7"/>
      <c r="V273" s="7"/>
    </row>
    <row r="274" spans="1:22" ht="14.25" customHeight="1" x14ac:dyDescent="0.2">
      <c r="A274" s="6" t="s">
        <v>1680</v>
      </c>
      <c r="B274" s="6" t="s">
        <v>1680</v>
      </c>
      <c r="C274" s="6" t="s">
        <v>49</v>
      </c>
      <c r="D274" s="6"/>
      <c r="E274" s="6"/>
      <c r="F274" s="6"/>
      <c r="G274" s="6" t="s">
        <v>95</v>
      </c>
      <c r="H274" s="6" t="s">
        <v>167</v>
      </c>
      <c r="I274" s="6" t="s">
        <v>52</v>
      </c>
      <c r="J274" s="6">
        <v>90</v>
      </c>
      <c r="K274" s="6" t="s">
        <v>1681</v>
      </c>
      <c r="L274" s="6" t="s">
        <v>1682</v>
      </c>
      <c r="M274" s="6" t="s">
        <v>43</v>
      </c>
      <c r="N274" s="6">
        <v>31021</v>
      </c>
      <c r="O274" s="27" t="s">
        <v>1683</v>
      </c>
      <c r="P274" s="6" t="s">
        <v>1684</v>
      </c>
      <c r="Q274" s="6" t="s">
        <v>33</v>
      </c>
      <c r="R274" s="7" t="s">
        <v>1685</v>
      </c>
      <c r="S274" s="7"/>
      <c r="T274" s="7"/>
      <c r="U274" s="7"/>
      <c r="V274" s="7"/>
    </row>
    <row r="275" spans="1:22" ht="14.25" customHeight="1" x14ac:dyDescent="0.2">
      <c r="A275" s="6" t="s">
        <v>1686</v>
      </c>
      <c r="B275" s="6" t="s">
        <v>1687</v>
      </c>
      <c r="C275" s="6" t="s">
        <v>49</v>
      </c>
      <c r="D275" s="6"/>
      <c r="E275" s="6"/>
      <c r="F275" s="6"/>
      <c r="G275" s="6" t="s">
        <v>95</v>
      </c>
      <c r="H275" s="6" t="s">
        <v>403</v>
      </c>
      <c r="I275" s="6" t="s">
        <v>52</v>
      </c>
      <c r="J275" s="6">
        <v>75</v>
      </c>
      <c r="K275" s="6" t="s">
        <v>1688</v>
      </c>
      <c r="L275" s="6" t="s">
        <v>1295</v>
      </c>
      <c r="M275" s="6" t="s">
        <v>72</v>
      </c>
      <c r="N275" s="6">
        <v>29910</v>
      </c>
      <c r="O275" s="6" t="s">
        <v>1689</v>
      </c>
      <c r="P275" s="6" t="s">
        <v>1690</v>
      </c>
      <c r="Q275" s="6" t="s">
        <v>33</v>
      </c>
      <c r="R275" s="7" t="s">
        <v>1691</v>
      </c>
      <c r="S275" s="7"/>
      <c r="T275" s="7"/>
      <c r="U275" s="7"/>
      <c r="V275" s="7"/>
    </row>
    <row r="276" spans="1:22" ht="14.25" customHeight="1" x14ac:dyDescent="0.2">
      <c r="A276" s="6" t="s">
        <v>1692</v>
      </c>
      <c r="B276" s="6" t="s">
        <v>1693</v>
      </c>
      <c r="C276" s="6" t="s">
        <v>27</v>
      </c>
      <c r="D276" s="6"/>
      <c r="E276" s="6"/>
      <c r="F276" s="6"/>
      <c r="G276" s="6"/>
      <c r="H276" s="6"/>
      <c r="I276" s="6"/>
      <c r="J276" s="6"/>
      <c r="K276" s="6" t="s">
        <v>1694</v>
      </c>
      <c r="L276" s="6" t="s">
        <v>1695</v>
      </c>
      <c r="M276" s="6" t="s">
        <v>43</v>
      </c>
      <c r="N276" s="6">
        <v>30043</v>
      </c>
      <c r="O276" s="6" t="s">
        <v>31</v>
      </c>
      <c r="P276" s="6" t="s">
        <v>1696</v>
      </c>
      <c r="Q276" s="6" t="s">
        <v>33</v>
      </c>
      <c r="R276" s="7" t="s">
        <v>1697</v>
      </c>
      <c r="S276" s="7" t="s">
        <v>1698</v>
      </c>
      <c r="T276" s="7"/>
      <c r="U276" s="7"/>
      <c r="V276" s="7"/>
    </row>
    <row r="277" spans="1:22" ht="14.25" customHeight="1" x14ac:dyDescent="0.2">
      <c r="A277" s="6" t="s">
        <v>1699</v>
      </c>
      <c r="B277" s="6" t="s">
        <v>1700</v>
      </c>
      <c r="C277" s="6" t="s">
        <v>1026</v>
      </c>
      <c r="D277" s="6"/>
      <c r="E277" s="6"/>
      <c r="F277" s="6"/>
      <c r="G277" s="6" t="s">
        <v>570</v>
      </c>
      <c r="H277" s="6"/>
      <c r="I277" s="6"/>
      <c r="J277" s="6"/>
      <c r="K277" s="6" t="s">
        <v>1701</v>
      </c>
      <c r="L277" s="6" t="s">
        <v>1702</v>
      </c>
      <c r="M277" s="6" t="s">
        <v>30</v>
      </c>
      <c r="N277" s="6">
        <v>55303</v>
      </c>
      <c r="O277" s="6" t="s">
        <v>31</v>
      </c>
      <c r="P277" s="6" t="s">
        <v>1703</v>
      </c>
      <c r="Q277" s="6" t="s">
        <v>33</v>
      </c>
      <c r="R277" s="7" t="s">
        <v>1704</v>
      </c>
      <c r="S277" s="7"/>
      <c r="T277" s="7"/>
      <c r="U277" s="7"/>
      <c r="V277" s="7"/>
    </row>
    <row r="278" spans="1:22" ht="14.25" customHeight="1" x14ac:dyDescent="0.2">
      <c r="A278" s="6" t="s">
        <v>1699</v>
      </c>
      <c r="B278" s="6" t="s">
        <v>1705</v>
      </c>
      <c r="C278" s="13" t="s">
        <v>1026</v>
      </c>
      <c r="D278" s="6"/>
      <c r="E278" s="6"/>
      <c r="F278" s="6"/>
      <c r="G278" s="6" t="s">
        <v>482</v>
      </c>
      <c r="H278" s="6"/>
      <c r="I278" s="6"/>
      <c r="J278" s="6"/>
      <c r="K278" s="6" t="s">
        <v>1701</v>
      </c>
      <c r="L278" s="6" t="s">
        <v>1702</v>
      </c>
      <c r="M278" s="6" t="s">
        <v>30</v>
      </c>
      <c r="N278" s="6">
        <v>55305</v>
      </c>
      <c r="O278" s="27" t="s">
        <v>31</v>
      </c>
      <c r="P278" s="6" t="s">
        <v>1706</v>
      </c>
      <c r="Q278" s="6" t="s">
        <v>91</v>
      </c>
      <c r="R278" s="7" t="s">
        <v>1707</v>
      </c>
      <c r="S278" s="7"/>
      <c r="T278" s="7"/>
      <c r="U278" s="7"/>
      <c r="V278" s="7"/>
    </row>
    <row r="279" spans="1:22" ht="14.25" customHeight="1" x14ac:dyDescent="0.2">
      <c r="A279" s="6" t="s">
        <v>1699</v>
      </c>
      <c r="B279" s="6" t="s">
        <v>1700</v>
      </c>
      <c r="C279" s="13" t="s">
        <v>1026</v>
      </c>
      <c r="D279" s="6"/>
      <c r="E279" s="6"/>
      <c r="F279" s="6"/>
      <c r="G279" s="6" t="s">
        <v>570</v>
      </c>
      <c r="H279" s="6"/>
      <c r="I279" s="6"/>
      <c r="J279" s="6"/>
      <c r="K279" s="6" t="s">
        <v>1708</v>
      </c>
      <c r="L279" s="6" t="s">
        <v>1702</v>
      </c>
      <c r="M279" s="6" t="s">
        <v>30</v>
      </c>
      <c r="N279" s="6">
        <v>55305</v>
      </c>
      <c r="O279" s="6" t="s">
        <v>31</v>
      </c>
      <c r="P279" s="6" t="s">
        <v>1709</v>
      </c>
      <c r="Q279" s="6" t="s">
        <v>33</v>
      </c>
      <c r="R279" s="7" t="s">
        <v>1704</v>
      </c>
      <c r="S279" s="7"/>
      <c r="T279" s="7"/>
      <c r="U279" s="7"/>
      <c r="V279" s="7"/>
    </row>
    <row r="280" spans="1:22" ht="14.25" customHeight="1" x14ac:dyDescent="0.2">
      <c r="A280" s="6" t="s">
        <v>1710</v>
      </c>
      <c r="B280" s="6" t="s">
        <v>1710</v>
      </c>
      <c r="C280" s="6" t="s">
        <v>49</v>
      </c>
      <c r="D280" s="6"/>
      <c r="E280" s="6"/>
      <c r="F280" s="6"/>
      <c r="G280" s="6" t="s">
        <v>95</v>
      </c>
      <c r="H280" s="6" t="s">
        <v>96</v>
      </c>
      <c r="I280" s="6" t="s">
        <v>52</v>
      </c>
      <c r="J280" s="16" t="s">
        <v>1711</v>
      </c>
      <c r="K280" s="6" t="s">
        <v>1712</v>
      </c>
      <c r="L280" s="6" t="s">
        <v>1713</v>
      </c>
      <c r="M280" s="6" t="s">
        <v>1325</v>
      </c>
      <c r="N280" s="6">
        <v>38053</v>
      </c>
      <c r="O280" s="6" t="s">
        <v>31</v>
      </c>
      <c r="P280" s="6" t="s">
        <v>1714</v>
      </c>
      <c r="Q280" s="6" t="s">
        <v>33</v>
      </c>
      <c r="R280" s="7" t="s">
        <v>1715</v>
      </c>
      <c r="S280" s="7"/>
      <c r="T280" s="7"/>
      <c r="U280" s="7"/>
      <c r="V280" s="7"/>
    </row>
    <row r="281" spans="1:22" ht="14.25" customHeight="1" x14ac:dyDescent="0.2">
      <c r="A281" s="6" t="s">
        <v>1716</v>
      </c>
      <c r="B281" s="6" t="s">
        <v>1717</v>
      </c>
      <c r="C281" s="6" t="s">
        <v>49</v>
      </c>
      <c r="D281" s="6"/>
      <c r="E281" s="6"/>
      <c r="F281" s="6"/>
      <c r="G281" s="6" t="s">
        <v>854</v>
      </c>
      <c r="H281" s="6" t="s">
        <v>51</v>
      </c>
      <c r="I281" s="6" t="s">
        <v>52</v>
      </c>
      <c r="J281" s="16" t="s">
        <v>1718</v>
      </c>
      <c r="K281" s="6" t="s">
        <v>1719</v>
      </c>
      <c r="L281" s="6" t="s">
        <v>1720</v>
      </c>
      <c r="M281" s="6" t="s">
        <v>1407</v>
      </c>
      <c r="N281" s="6">
        <v>14564</v>
      </c>
      <c r="O281" s="6" t="s">
        <v>31</v>
      </c>
      <c r="P281" s="6" t="s">
        <v>1721</v>
      </c>
      <c r="Q281" s="6" t="s">
        <v>33</v>
      </c>
      <c r="R281" s="7" t="s">
        <v>1722</v>
      </c>
      <c r="S281" s="7"/>
      <c r="T281" s="7"/>
      <c r="U281" s="7"/>
      <c r="V281" s="7"/>
    </row>
    <row r="282" spans="1:22" ht="14.25" customHeight="1" x14ac:dyDescent="0.2">
      <c r="A282" s="6" t="s">
        <v>1723</v>
      </c>
      <c r="B282" s="6" t="s">
        <v>1723</v>
      </c>
      <c r="C282" s="6" t="s">
        <v>129</v>
      </c>
      <c r="D282" s="6"/>
      <c r="E282" s="6"/>
      <c r="F282" s="6"/>
      <c r="G282" s="6" t="s">
        <v>95</v>
      </c>
      <c r="H282" s="6"/>
      <c r="I282" s="6"/>
      <c r="J282" s="6"/>
      <c r="K282" s="6" t="s">
        <v>1724</v>
      </c>
      <c r="L282" s="6" t="s">
        <v>1725</v>
      </c>
      <c r="M282" s="6" t="s">
        <v>72</v>
      </c>
      <c r="N282" s="6">
        <v>29349</v>
      </c>
      <c r="O282" s="6" t="s">
        <v>1726</v>
      </c>
      <c r="P282" s="6" t="s">
        <v>1727</v>
      </c>
      <c r="Q282" s="6" t="s">
        <v>33</v>
      </c>
      <c r="R282" s="7" t="s">
        <v>1728</v>
      </c>
      <c r="S282" s="7"/>
      <c r="T282" s="7"/>
      <c r="U282" s="7"/>
      <c r="V282" s="7"/>
    </row>
    <row r="283" spans="1:22" ht="14.25" customHeight="1" x14ac:dyDescent="0.2">
      <c r="A283" s="6" t="s">
        <v>1723</v>
      </c>
      <c r="B283" s="6" t="s">
        <v>1723</v>
      </c>
      <c r="C283" s="6" t="s">
        <v>49</v>
      </c>
      <c r="D283" s="6"/>
      <c r="E283" s="6"/>
      <c r="F283" s="6"/>
      <c r="G283" s="6" t="s">
        <v>1729</v>
      </c>
      <c r="H283" s="6" t="s">
        <v>96</v>
      </c>
      <c r="I283" s="6" t="s">
        <v>139</v>
      </c>
      <c r="J283" s="6" t="s">
        <v>1730</v>
      </c>
      <c r="K283" s="6" t="s">
        <v>1724</v>
      </c>
      <c r="L283" s="6" t="s">
        <v>1725</v>
      </c>
      <c r="M283" s="6" t="s">
        <v>72</v>
      </c>
      <c r="N283" s="6">
        <v>29349</v>
      </c>
      <c r="O283" s="6" t="s">
        <v>1726</v>
      </c>
      <c r="P283" s="6" t="s">
        <v>1727</v>
      </c>
      <c r="Q283" s="6" t="s">
        <v>33</v>
      </c>
      <c r="R283" s="7" t="s">
        <v>1728</v>
      </c>
      <c r="S283" s="7"/>
      <c r="T283" s="7"/>
      <c r="U283" s="7"/>
      <c r="V283" s="7"/>
    </row>
    <row r="284" spans="1:22" ht="14.25" customHeight="1" x14ac:dyDescent="0.2">
      <c r="A284" s="6" t="s">
        <v>1731</v>
      </c>
      <c r="B284" s="6" t="s">
        <v>1732</v>
      </c>
      <c r="C284" s="6" t="s">
        <v>49</v>
      </c>
      <c r="D284" s="6"/>
      <c r="E284" s="6"/>
      <c r="F284" s="6"/>
      <c r="G284" s="6" t="s">
        <v>95</v>
      </c>
      <c r="H284" s="6" t="s">
        <v>51</v>
      </c>
      <c r="I284" s="6" t="s">
        <v>139</v>
      </c>
      <c r="J284" s="6" t="s">
        <v>1733</v>
      </c>
      <c r="K284" s="6" t="s">
        <v>1734</v>
      </c>
      <c r="L284" s="6" t="s">
        <v>1735</v>
      </c>
      <c r="M284" s="6" t="s">
        <v>246</v>
      </c>
      <c r="N284" s="6">
        <v>22314</v>
      </c>
      <c r="O284" s="6" t="s">
        <v>1736</v>
      </c>
      <c r="P284" s="6" t="s">
        <v>1737</v>
      </c>
      <c r="Q284" s="6" t="s">
        <v>33</v>
      </c>
      <c r="R284" s="7" t="s">
        <v>1738</v>
      </c>
      <c r="S284" s="7"/>
      <c r="T284" s="7"/>
      <c r="U284" s="7"/>
      <c r="V284" s="7"/>
    </row>
    <row r="285" spans="1:22" ht="14.25" customHeight="1" x14ac:dyDescent="0.2">
      <c r="A285" s="6" t="s">
        <v>1739</v>
      </c>
      <c r="B285" s="6" t="s">
        <v>1740</v>
      </c>
      <c r="C285" s="6" t="s">
        <v>27</v>
      </c>
      <c r="D285" s="6"/>
      <c r="E285" s="6"/>
      <c r="F285" s="6"/>
      <c r="G285" s="6"/>
      <c r="H285" s="6"/>
      <c r="I285" s="6"/>
      <c r="J285" s="6"/>
      <c r="K285" s="6" t="s">
        <v>1741</v>
      </c>
      <c r="L285" s="6" t="s">
        <v>1742</v>
      </c>
      <c r="M285" s="6" t="s">
        <v>439</v>
      </c>
      <c r="N285" s="6">
        <v>78704</v>
      </c>
      <c r="O285" s="6" t="s">
        <v>31</v>
      </c>
      <c r="P285" s="6" t="s">
        <v>1743</v>
      </c>
      <c r="Q285" s="6" t="s">
        <v>33</v>
      </c>
      <c r="R285" s="7" t="s">
        <v>1744</v>
      </c>
      <c r="S285" s="7"/>
      <c r="T285" s="7"/>
      <c r="U285" s="7"/>
      <c r="V285" s="7"/>
    </row>
    <row r="286" spans="1:22" ht="14.25" customHeight="1" x14ac:dyDescent="0.2">
      <c r="A286" s="6" t="s">
        <v>1745</v>
      </c>
      <c r="B286" s="6" t="s">
        <v>1745</v>
      </c>
      <c r="C286" s="6" t="s">
        <v>49</v>
      </c>
      <c r="D286" s="6"/>
      <c r="E286" s="6"/>
      <c r="F286" s="6"/>
      <c r="G286" s="6" t="s">
        <v>130</v>
      </c>
      <c r="H286" s="6" t="s">
        <v>51</v>
      </c>
      <c r="I286" s="6" t="s">
        <v>52</v>
      </c>
      <c r="J286" s="6" t="s">
        <v>1746</v>
      </c>
      <c r="K286" s="6" t="s">
        <v>1747</v>
      </c>
      <c r="L286" s="6" t="s">
        <v>1748</v>
      </c>
      <c r="M286" s="6" t="s">
        <v>655</v>
      </c>
      <c r="N286" s="6">
        <v>45405</v>
      </c>
      <c r="O286" s="6" t="s">
        <v>1749</v>
      </c>
      <c r="P286" s="6" t="s">
        <v>1750</v>
      </c>
      <c r="Q286" s="6" t="s">
        <v>33</v>
      </c>
      <c r="R286" s="7" t="s">
        <v>1751</v>
      </c>
      <c r="S286" s="7"/>
      <c r="T286" s="7"/>
      <c r="U286" s="7"/>
      <c r="V286" s="7"/>
    </row>
    <row r="287" spans="1:22" ht="14.25" customHeight="1" x14ac:dyDescent="0.2">
      <c r="A287" s="6" t="s">
        <v>1752</v>
      </c>
      <c r="B287" s="6" t="s">
        <v>1752</v>
      </c>
      <c r="C287" s="6" t="s">
        <v>129</v>
      </c>
      <c r="D287" s="6"/>
      <c r="E287" s="6"/>
      <c r="F287" s="6"/>
      <c r="G287" s="6" t="s">
        <v>113</v>
      </c>
      <c r="H287" s="6"/>
      <c r="I287" s="6"/>
      <c r="J287" s="6"/>
      <c r="K287" s="6" t="s">
        <v>1753</v>
      </c>
      <c r="L287" s="6" t="s">
        <v>1754</v>
      </c>
      <c r="M287" s="6" t="s">
        <v>72</v>
      </c>
      <c r="N287" s="6">
        <v>29520</v>
      </c>
      <c r="O287" s="14" t="s">
        <v>1755</v>
      </c>
      <c r="P287" s="6" t="s">
        <v>1756</v>
      </c>
      <c r="Q287" s="6" t="s">
        <v>33</v>
      </c>
      <c r="R287" s="7" t="s">
        <v>1757</v>
      </c>
      <c r="S287" s="7"/>
      <c r="T287" s="7"/>
      <c r="U287" s="7"/>
      <c r="V287" s="7"/>
    </row>
    <row r="288" spans="1:22" ht="14.25" customHeight="1" x14ac:dyDescent="0.2">
      <c r="A288" s="6" t="s">
        <v>1758</v>
      </c>
      <c r="B288" s="6" t="s">
        <v>1759</v>
      </c>
      <c r="C288" s="6" t="s">
        <v>129</v>
      </c>
      <c r="D288" s="6"/>
      <c r="E288" s="6"/>
      <c r="F288" s="6"/>
      <c r="G288" s="6" t="s">
        <v>95</v>
      </c>
      <c r="H288" s="6"/>
      <c r="I288" s="6"/>
      <c r="J288" s="6"/>
      <c r="K288" s="6" t="s">
        <v>1760</v>
      </c>
      <c r="L288" s="6" t="s">
        <v>177</v>
      </c>
      <c r="M288" s="6" t="s">
        <v>72</v>
      </c>
      <c r="N288" s="6">
        <v>29486</v>
      </c>
      <c r="O288" s="6" t="s">
        <v>1761</v>
      </c>
      <c r="P288" s="6" t="s">
        <v>1762</v>
      </c>
      <c r="Q288" s="6" t="s">
        <v>33</v>
      </c>
      <c r="R288" s="7" t="s">
        <v>1763</v>
      </c>
      <c r="S288" s="7"/>
      <c r="T288" s="7"/>
      <c r="U288" s="7"/>
      <c r="V288" s="7"/>
    </row>
    <row r="289" spans="1:22" ht="14.25" customHeight="1" x14ac:dyDescent="0.2">
      <c r="A289" s="6" t="s">
        <v>1764</v>
      </c>
      <c r="B289" s="6" t="s">
        <v>1764</v>
      </c>
      <c r="C289" s="6" t="s">
        <v>49</v>
      </c>
      <c r="D289" s="6"/>
      <c r="E289" s="6"/>
      <c r="F289" s="6"/>
      <c r="G289" s="6" t="s">
        <v>95</v>
      </c>
      <c r="H289" s="6" t="s">
        <v>292</v>
      </c>
      <c r="I289" s="6" t="s">
        <v>52</v>
      </c>
      <c r="J289" s="6" t="s">
        <v>1765</v>
      </c>
      <c r="K289" s="6" t="s">
        <v>1766</v>
      </c>
      <c r="L289" s="6" t="s">
        <v>1767</v>
      </c>
      <c r="M289" s="6" t="s">
        <v>259</v>
      </c>
      <c r="N289" s="6">
        <v>53191</v>
      </c>
      <c r="O289" s="6" t="s">
        <v>1768</v>
      </c>
      <c r="P289" s="6" t="s">
        <v>1769</v>
      </c>
      <c r="Q289" s="6" t="s">
        <v>33</v>
      </c>
      <c r="R289" s="7" t="s">
        <v>1770</v>
      </c>
      <c r="S289" s="7"/>
      <c r="T289" s="7"/>
      <c r="U289" s="7"/>
      <c r="V289" s="7"/>
    </row>
    <row r="290" spans="1:22" ht="14.25" customHeight="1" x14ac:dyDescent="0.2">
      <c r="A290" s="6" t="s">
        <v>1771</v>
      </c>
      <c r="B290" s="6" t="s">
        <v>1772</v>
      </c>
      <c r="C290" s="6" t="s">
        <v>105</v>
      </c>
      <c r="D290" s="6"/>
      <c r="E290" s="6"/>
      <c r="F290" s="6"/>
      <c r="G290" s="6" t="s">
        <v>912</v>
      </c>
      <c r="H290" s="6"/>
      <c r="I290" s="6"/>
      <c r="J290" s="6"/>
      <c r="K290" s="6" t="s">
        <v>1773</v>
      </c>
      <c r="L290" s="6" t="s">
        <v>1774</v>
      </c>
      <c r="M290" s="6" t="s">
        <v>72</v>
      </c>
      <c r="N290" s="6">
        <v>29841</v>
      </c>
      <c r="O290" s="6" t="s">
        <v>31</v>
      </c>
      <c r="P290" s="6" t="s">
        <v>1775</v>
      </c>
      <c r="Q290" s="6" t="s">
        <v>33</v>
      </c>
      <c r="R290" s="7" t="s">
        <v>1776</v>
      </c>
      <c r="S290" s="7"/>
      <c r="T290" s="7"/>
      <c r="U290" s="7"/>
      <c r="V290" s="7"/>
    </row>
    <row r="291" spans="1:22" ht="14.25" customHeight="1" x14ac:dyDescent="0.2">
      <c r="A291" s="6" t="s">
        <v>1777</v>
      </c>
      <c r="B291" s="6" t="s">
        <v>1778</v>
      </c>
      <c r="C291" s="6" t="s">
        <v>27</v>
      </c>
      <c r="D291" s="6"/>
      <c r="E291" s="6"/>
      <c r="F291" s="6"/>
      <c r="G291" s="6"/>
      <c r="H291" s="6"/>
      <c r="I291" s="6"/>
      <c r="J291" s="6"/>
      <c r="K291" s="6" t="s">
        <v>1779</v>
      </c>
      <c r="L291" s="6" t="s">
        <v>1780</v>
      </c>
      <c r="M291" s="6" t="s">
        <v>88</v>
      </c>
      <c r="N291" s="6">
        <v>72762</v>
      </c>
      <c r="O291" s="6" t="s">
        <v>31</v>
      </c>
      <c r="P291" s="6" t="s">
        <v>1781</v>
      </c>
      <c r="Q291" s="6" t="s">
        <v>33</v>
      </c>
      <c r="R291" s="7" t="s">
        <v>1782</v>
      </c>
      <c r="S291" s="7"/>
      <c r="T291" s="7"/>
      <c r="U291" s="7"/>
      <c r="V291" s="7"/>
    </row>
    <row r="292" spans="1:22" ht="14.25" customHeight="1" x14ac:dyDescent="0.2">
      <c r="A292" s="6" t="s">
        <v>1783</v>
      </c>
      <c r="B292" s="6" t="s">
        <v>1783</v>
      </c>
      <c r="C292" s="6" t="s">
        <v>129</v>
      </c>
      <c r="D292" s="6"/>
      <c r="E292" s="6"/>
      <c r="F292" s="6"/>
      <c r="G292" s="6" t="s">
        <v>95</v>
      </c>
      <c r="H292" s="6"/>
      <c r="I292" s="6"/>
      <c r="J292" s="6"/>
      <c r="K292" s="6" t="s">
        <v>1784</v>
      </c>
      <c r="L292" s="6" t="s">
        <v>148</v>
      </c>
      <c r="M292" s="6" t="s">
        <v>72</v>
      </c>
      <c r="N292" s="6">
        <v>29601</v>
      </c>
      <c r="O292" s="6" t="s">
        <v>1785</v>
      </c>
      <c r="P292" s="6" t="s">
        <v>1786</v>
      </c>
      <c r="Q292" s="6" t="s">
        <v>33</v>
      </c>
      <c r="R292" s="7" t="s">
        <v>1787</v>
      </c>
      <c r="S292" s="7"/>
      <c r="T292" s="7"/>
      <c r="U292" s="7"/>
      <c r="V292" s="7"/>
    </row>
    <row r="293" spans="1:22" ht="14.25" customHeight="1" x14ac:dyDescent="0.2">
      <c r="A293" s="6" t="s">
        <v>1788</v>
      </c>
      <c r="B293" s="6" t="s">
        <v>1789</v>
      </c>
      <c r="C293" s="6" t="s">
        <v>119</v>
      </c>
      <c r="D293" s="6"/>
      <c r="E293" s="6"/>
      <c r="F293" s="6"/>
      <c r="G293" s="6"/>
      <c r="H293" s="6"/>
      <c r="I293" s="6"/>
      <c r="J293" s="16"/>
      <c r="K293" s="6" t="s">
        <v>1790</v>
      </c>
      <c r="L293" s="6" t="s">
        <v>1791</v>
      </c>
      <c r="M293" s="6" t="s">
        <v>655</v>
      </c>
      <c r="N293" s="6">
        <v>45202</v>
      </c>
      <c r="O293" s="6" t="s">
        <v>31</v>
      </c>
      <c r="P293" s="6" t="s">
        <v>1792</v>
      </c>
      <c r="Q293" s="6" t="s">
        <v>91</v>
      </c>
      <c r="R293" s="7" t="s">
        <v>1793</v>
      </c>
      <c r="S293" s="7"/>
      <c r="T293" s="7"/>
      <c r="U293" s="7"/>
      <c r="V293" s="7"/>
    </row>
    <row r="294" spans="1:22" ht="14.25" customHeight="1" x14ac:dyDescent="0.2">
      <c r="A294" s="6" t="s">
        <v>1794</v>
      </c>
      <c r="B294" s="6" t="s">
        <v>1794</v>
      </c>
      <c r="C294" s="13" t="s">
        <v>68</v>
      </c>
      <c r="D294" s="6"/>
      <c r="E294" s="6"/>
      <c r="F294" s="6"/>
      <c r="G294" s="6"/>
      <c r="H294" s="6"/>
      <c r="I294" s="6"/>
      <c r="J294" s="6"/>
      <c r="K294" s="6" t="s">
        <v>1795</v>
      </c>
      <c r="L294" s="6" t="s">
        <v>288</v>
      </c>
      <c r="M294" s="6" t="s">
        <v>72</v>
      </c>
      <c r="N294" s="6">
        <v>29501</v>
      </c>
      <c r="O294" s="27" t="s">
        <v>1796</v>
      </c>
      <c r="P294" s="6" t="s">
        <v>1797</v>
      </c>
      <c r="Q294" s="6" t="s">
        <v>33</v>
      </c>
      <c r="R294" s="7" t="s">
        <v>1798</v>
      </c>
      <c r="S294" s="7"/>
      <c r="T294" s="7"/>
      <c r="U294" s="7"/>
      <c r="V294" s="7"/>
    </row>
    <row r="295" spans="1:22" ht="14.25" customHeight="1" x14ac:dyDescent="0.2">
      <c r="A295" s="6" t="s">
        <v>1799</v>
      </c>
      <c r="B295" s="6" t="s">
        <v>1800</v>
      </c>
      <c r="C295" s="6" t="s">
        <v>105</v>
      </c>
      <c r="D295" s="6" t="s">
        <v>197</v>
      </c>
      <c r="E295" s="19"/>
      <c r="F295" s="19"/>
      <c r="G295" s="19" t="s">
        <v>95</v>
      </c>
      <c r="H295" s="19"/>
      <c r="I295" s="19"/>
      <c r="J295" s="19"/>
      <c r="K295" s="6" t="s">
        <v>1801</v>
      </c>
      <c r="L295" s="6" t="s">
        <v>288</v>
      </c>
      <c r="M295" s="6" t="s">
        <v>72</v>
      </c>
      <c r="N295" s="6">
        <v>29505</v>
      </c>
      <c r="O295" s="6" t="s">
        <v>31</v>
      </c>
      <c r="P295" s="6" t="s">
        <v>1802</v>
      </c>
      <c r="Q295" s="6" t="s">
        <v>33</v>
      </c>
      <c r="R295" s="7" t="s">
        <v>1803</v>
      </c>
      <c r="S295" s="7" t="s">
        <v>1804</v>
      </c>
      <c r="T295" s="7" t="s">
        <v>33</v>
      </c>
      <c r="U295" s="7"/>
      <c r="V295" s="7"/>
    </row>
    <row r="296" spans="1:22" ht="14.25" customHeight="1" x14ac:dyDescent="0.2">
      <c r="A296" s="6" t="s">
        <v>1805</v>
      </c>
      <c r="B296" s="6" t="s">
        <v>1805</v>
      </c>
      <c r="C296" s="6" t="s">
        <v>68</v>
      </c>
      <c r="D296" s="6"/>
      <c r="E296" s="6"/>
      <c r="F296" s="6"/>
      <c r="G296" s="6"/>
      <c r="H296" s="6"/>
      <c r="I296" s="6"/>
      <c r="J296" s="6"/>
      <c r="K296" s="6" t="s">
        <v>1806</v>
      </c>
      <c r="L296" s="6" t="s">
        <v>1807</v>
      </c>
      <c r="M296" s="6" t="s">
        <v>72</v>
      </c>
      <c r="N296" s="6">
        <v>29583</v>
      </c>
      <c r="O296" s="6" t="s">
        <v>1808</v>
      </c>
      <c r="P296" s="6" t="s">
        <v>1809</v>
      </c>
      <c r="Q296" s="6" t="s">
        <v>33</v>
      </c>
      <c r="R296" s="7" t="s">
        <v>1810</v>
      </c>
      <c r="S296" s="7"/>
      <c r="T296" s="7"/>
      <c r="U296" s="7"/>
      <c r="V296" s="7"/>
    </row>
    <row r="297" spans="1:22" ht="14.25" customHeight="1" x14ac:dyDescent="0.2">
      <c r="A297" s="6" t="s">
        <v>1811</v>
      </c>
      <c r="B297" s="6" t="s">
        <v>1811</v>
      </c>
      <c r="C297" s="6" t="s">
        <v>68</v>
      </c>
      <c r="D297" s="6"/>
      <c r="E297" s="6"/>
      <c r="F297" s="6"/>
      <c r="G297" s="6"/>
      <c r="H297" s="6"/>
      <c r="I297" s="6"/>
      <c r="J297" s="6"/>
      <c r="K297" s="6" t="s">
        <v>1812</v>
      </c>
      <c r="L297" s="6" t="s">
        <v>1813</v>
      </c>
      <c r="M297" s="6" t="s">
        <v>72</v>
      </c>
      <c r="N297" s="6">
        <v>29555</v>
      </c>
      <c r="O297" s="6" t="s">
        <v>1814</v>
      </c>
      <c r="P297" s="6" t="s">
        <v>1815</v>
      </c>
      <c r="Q297" s="6" t="s">
        <v>33</v>
      </c>
      <c r="R297" s="7" t="s">
        <v>1816</v>
      </c>
      <c r="S297" s="7"/>
      <c r="T297" s="7"/>
      <c r="U297" s="7"/>
      <c r="V297" s="7"/>
    </row>
    <row r="298" spans="1:22" ht="14.25" customHeight="1" x14ac:dyDescent="0.2">
      <c r="A298" s="6" t="s">
        <v>1817</v>
      </c>
      <c r="B298" s="6" t="s">
        <v>1817</v>
      </c>
      <c r="C298" s="6" t="s">
        <v>68</v>
      </c>
      <c r="D298" s="6"/>
      <c r="E298" s="6"/>
      <c r="F298" s="6"/>
      <c r="G298" s="6"/>
      <c r="H298" s="6"/>
      <c r="I298" s="6"/>
      <c r="J298" s="16"/>
      <c r="K298" s="6" t="s">
        <v>1818</v>
      </c>
      <c r="L298" s="6" t="s">
        <v>1819</v>
      </c>
      <c r="M298" s="6" t="s">
        <v>72</v>
      </c>
      <c r="N298" s="6">
        <v>29560</v>
      </c>
      <c r="O298" s="6" t="s">
        <v>1820</v>
      </c>
      <c r="P298" s="6" t="s">
        <v>1821</v>
      </c>
      <c r="Q298" s="6" t="s">
        <v>33</v>
      </c>
      <c r="R298" s="7" t="s">
        <v>1822</v>
      </c>
      <c r="S298" s="7"/>
      <c r="T298" s="7"/>
      <c r="U298" s="7"/>
      <c r="V298" s="7"/>
    </row>
    <row r="299" spans="1:22" ht="14.25" customHeight="1" x14ac:dyDescent="0.2">
      <c r="A299" s="6" t="s">
        <v>1823</v>
      </c>
      <c r="B299" s="6" t="s">
        <v>1823</v>
      </c>
      <c r="C299" s="13" t="s">
        <v>129</v>
      </c>
      <c r="D299" s="6"/>
      <c r="E299" s="6"/>
      <c r="F299" s="6"/>
      <c r="G299" s="6" t="s">
        <v>95</v>
      </c>
      <c r="H299" s="6"/>
      <c r="I299" s="6"/>
      <c r="J299" s="6"/>
      <c r="K299" s="6" t="s">
        <v>1824</v>
      </c>
      <c r="L299" s="6" t="s">
        <v>1825</v>
      </c>
      <c r="M299" s="6" t="s">
        <v>72</v>
      </c>
      <c r="N299" s="6">
        <v>29693</v>
      </c>
      <c r="O299" s="6" t="s">
        <v>1826</v>
      </c>
      <c r="P299" s="6" t="s">
        <v>1827</v>
      </c>
      <c r="Q299" s="6" t="s">
        <v>33</v>
      </c>
      <c r="R299" s="7" t="s">
        <v>1828</v>
      </c>
      <c r="S299" s="7"/>
      <c r="T299" s="7"/>
      <c r="U299" s="7"/>
      <c r="V299" s="7"/>
    </row>
    <row r="300" spans="1:22" ht="14.25" customHeight="1" x14ac:dyDescent="0.2">
      <c r="A300" s="6" t="s">
        <v>1829</v>
      </c>
      <c r="B300" s="6" t="s">
        <v>1830</v>
      </c>
      <c r="C300" s="13" t="s">
        <v>1026</v>
      </c>
      <c r="D300" s="6"/>
      <c r="E300" s="6"/>
      <c r="F300" s="6"/>
      <c r="G300" s="6" t="s">
        <v>95</v>
      </c>
      <c r="H300" s="6"/>
      <c r="I300" s="6"/>
      <c r="J300" s="6"/>
      <c r="K300" s="6" t="s">
        <v>1831</v>
      </c>
      <c r="L300" s="6" t="s">
        <v>1832</v>
      </c>
      <c r="M300" s="6" t="s">
        <v>80</v>
      </c>
      <c r="N300" s="6">
        <v>33411</v>
      </c>
      <c r="O300" s="27" t="s">
        <v>31</v>
      </c>
      <c r="P300" s="6" t="s">
        <v>1833</v>
      </c>
      <c r="Q300" s="6" t="s">
        <v>91</v>
      </c>
      <c r="R300" s="7" t="s">
        <v>1834</v>
      </c>
      <c r="S300" s="7"/>
      <c r="T300" s="7"/>
      <c r="U300" s="7"/>
      <c r="V300" s="7"/>
    </row>
    <row r="301" spans="1:22" ht="14.25" customHeight="1" x14ac:dyDescent="0.2">
      <c r="A301" s="6" t="s">
        <v>1835</v>
      </c>
      <c r="B301" s="6" t="s">
        <v>1835</v>
      </c>
      <c r="C301" s="6" t="s">
        <v>129</v>
      </c>
      <c r="D301" s="6"/>
      <c r="E301" s="6"/>
      <c r="F301" s="6"/>
      <c r="G301" s="6" t="s">
        <v>95</v>
      </c>
      <c r="H301" s="6"/>
      <c r="I301" s="6"/>
      <c r="J301" s="6"/>
      <c r="K301" s="6" t="s">
        <v>1836</v>
      </c>
      <c r="L301" s="6" t="s">
        <v>1040</v>
      </c>
      <c r="M301" s="6" t="s">
        <v>72</v>
      </c>
      <c r="N301" s="6">
        <v>29053</v>
      </c>
      <c r="O301" s="6" t="s">
        <v>1837</v>
      </c>
      <c r="P301" s="6" t="s">
        <v>1838</v>
      </c>
      <c r="Q301" s="6" t="s">
        <v>33</v>
      </c>
      <c r="R301" s="7" t="s">
        <v>1839</v>
      </c>
      <c r="S301" s="7"/>
      <c r="T301" s="7"/>
      <c r="U301" s="7"/>
      <c r="V301" s="7"/>
    </row>
    <row r="302" spans="1:22" ht="14.25" customHeight="1" x14ac:dyDescent="0.2">
      <c r="A302" s="6" t="s">
        <v>1840</v>
      </c>
      <c r="B302" s="6" t="s">
        <v>1841</v>
      </c>
      <c r="C302" s="6" t="s">
        <v>430</v>
      </c>
      <c r="D302" s="6"/>
      <c r="E302" s="6"/>
      <c r="F302" s="6"/>
      <c r="G302" s="6"/>
      <c r="H302" s="6"/>
      <c r="I302" s="6"/>
      <c r="J302" s="6"/>
      <c r="K302" s="6" t="s">
        <v>1842</v>
      </c>
      <c r="L302" s="6" t="s">
        <v>1295</v>
      </c>
      <c r="M302" s="6" t="s">
        <v>72</v>
      </c>
      <c r="N302" s="6">
        <v>29910</v>
      </c>
      <c r="O302" s="27" t="s">
        <v>31</v>
      </c>
      <c r="P302" s="6" t="s">
        <v>1843</v>
      </c>
      <c r="Q302" s="6" t="s">
        <v>91</v>
      </c>
      <c r="R302" s="7" t="s">
        <v>1844</v>
      </c>
      <c r="S302" s="7"/>
      <c r="T302" s="7"/>
      <c r="U302" s="7"/>
      <c r="V302" s="7"/>
    </row>
    <row r="303" spans="1:22" ht="14.25" customHeight="1" x14ac:dyDescent="0.2">
      <c r="A303" s="6" t="s">
        <v>1845</v>
      </c>
      <c r="B303" s="6" t="s">
        <v>1846</v>
      </c>
      <c r="C303" s="6" t="s">
        <v>27</v>
      </c>
      <c r="D303" s="6"/>
      <c r="E303" s="6"/>
      <c r="F303" s="6"/>
      <c r="G303" s="6"/>
      <c r="H303" s="6"/>
      <c r="I303" s="6"/>
      <c r="J303" s="6"/>
      <c r="K303" s="6" t="s">
        <v>1847</v>
      </c>
      <c r="L303" s="6" t="s">
        <v>1848</v>
      </c>
      <c r="M303" s="6" t="s">
        <v>985</v>
      </c>
      <c r="N303" s="6">
        <v>63126</v>
      </c>
      <c r="O303" s="6" t="s">
        <v>1849</v>
      </c>
      <c r="P303" s="6" t="s">
        <v>1850</v>
      </c>
      <c r="Q303" s="6" t="s">
        <v>33</v>
      </c>
      <c r="R303" s="7" t="s">
        <v>1851</v>
      </c>
      <c r="S303" s="7"/>
      <c r="T303" s="7"/>
      <c r="U303" s="7"/>
      <c r="V303" s="7"/>
    </row>
    <row r="304" spans="1:22" ht="14.25" customHeight="1" x14ac:dyDescent="0.2">
      <c r="A304" s="6" t="s">
        <v>1852</v>
      </c>
      <c r="B304" s="6" t="s">
        <v>1853</v>
      </c>
      <c r="C304" s="6" t="s">
        <v>49</v>
      </c>
      <c r="D304" s="6"/>
      <c r="E304" s="6"/>
      <c r="F304" s="6"/>
      <c r="G304" s="6" t="s">
        <v>182</v>
      </c>
      <c r="H304" s="6" t="s">
        <v>51</v>
      </c>
      <c r="I304" s="6" t="s">
        <v>52</v>
      </c>
      <c r="J304" s="6" t="s">
        <v>1586</v>
      </c>
      <c r="K304" s="6" t="s">
        <v>1854</v>
      </c>
      <c r="L304" s="6" t="s">
        <v>155</v>
      </c>
      <c r="M304" s="6" t="s">
        <v>72</v>
      </c>
      <c r="N304" s="6">
        <v>29406</v>
      </c>
      <c r="O304" s="6" t="s">
        <v>1855</v>
      </c>
      <c r="P304" s="6" t="s">
        <v>1856</v>
      </c>
      <c r="Q304" s="6" t="s">
        <v>33</v>
      </c>
      <c r="R304" s="7" t="s">
        <v>1857</v>
      </c>
      <c r="S304" s="7"/>
      <c r="T304" s="7"/>
      <c r="U304" s="7"/>
      <c r="V304" s="7"/>
    </row>
    <row r="305" spans="1:22" ht="14.25" customHeight="1" x14ac:dyDescent="0.2">
      <c r="A305" s="6" t="s">
        <v>1858</v>
      </c>
      <c r="B305" s="6" t="s">
        <v>1858</v>
      </c>
      <c r="C305" s="6" t="s">
        <v>39</v>
      </c>
      <c r="D305" s="6" t="s">
        <v>40</v>
      </c>
      <c r="E305" s="6"/>
      <c r="F305" s="6"/>
      <c r="G305" s="6"/>
      <c r="H305" s="6"/>
      <c r="I305" s="6"/>
      <c r="J305" s="6"/>
      <c r="K305" s="6" t="s">
        <v>1859</v>
      </c>
      <c r="L305" s="6" t="s">
        <v>1860</v>
      </c>
      <c r="M305" s="6" t="s">
        <v>1546</v>
      </c>
      <c r="N305" s="6">
        <v>85201</v>
      </c>
      <c r="O305" s="6" t="s">
        <v>31</v>
      </c>
      <c r="P305" s="6" t="s">
        <v>1861</v>
      </c>
      <c r="Q305" s="6" t="s">
        <v>33</v>
      </c>
      <c r="R305" s="7" t="s">
        <v>1862</v>
      </c>
      <c r="S305" s="7"/>
      <c r="T305" s="7"/>
      <c r="U305" s="7"/>
      <c r="V305" s="7"/>
    </row>
    <row r="306" spans="1:22" ht="14.25" customHeight="1" x14ac:dyDescent="0.2">
      <c r="A306" s="6" t="s">
        <v>1863</v>
      </c>
      <c r="B306" s="6" t="s">
        <v>1863</v>
      </c>
      <c r="C306" s="6" t="s">
        <v>27</v>
      </c>
      <c r="D306" s="6"/>
      <c r="E306" s="6"/>
      <c r="F306" s="6"/>
      <c r="G306" s="6"/>
      <c r="H306" s="6"/>
      <c r="I306" s="6"/>
      <c r="J306" s="6"/>
      <c r="K306" s="6" t="s">
        <v>1864</v>
      </c>
      <c r="L306" s="6" t="s">
        <v>1406</v>
      </c>
      <c r="M306" s="6" t="s">
        <v>1407</v>
      </c>
      <c r="N306" s="6">
        <v>10016</v>
      </c>
      <c r="O306" s="27" t="s">
        <v>1865</v>
      </c>
      <c r="P306" s="6" t="s">
        <v>1866</v>
      </c>
      <c r="Q306" s="6" t="s">
        <v>33</v>
      </c>
      <c r="R306" s="7" t="s">
        <v>1867</v>
      </c>
      <c r="S306" s="7"/>
      <c r="T306" s="7"/>
      <c r="U306" s="7"/>
      <c r="V306" s="7"/>
    </row>
    <row r="307" spans="1:22" ht="14.25" customHeight="1" x14ac:dyDescent="0.2">
      <c r="A307" s="6" t="s">
        <v>1868</v>
      </c>
      <c r="B307" s="6" t="s">
        <v>1868</v>
      </c>
      <c r="C307" s="6" t="s">
        <v>27</v>
      </c>
      <c r="D307" s="6"/>
      <c r="E307" s="6"/>
      <c r="F307" s="6"/>
      <c r="G307" s="6"/>
      <c r="H307" s="6"/>
      <c r="I307" s="6"/>
      <c r="J307" s="6"/>
      <c r="K307" s="6" t="s">
        <v>1869</v>
      </c>
      <c r="L307" s="6" t="s">
        <v>1870</v>
      </c>
      <c r="M307" s="6" t="s">
        <v>985</v>
      </c>
      <c r="N307" s="6">
        <v>63005</v>
      </c>
      <c r="O307" s="6" t="s">
        <v>1871</v>
      </c>
      <c r="P307" s="6" t="s">
        <v>1872</v>
      </c>
      <c r="Q307" s="6" t="s">
        <v>33</v>
      </c>
      <c r="R307" s="7" t="s">
        <v>1873</v>
      </c>
      <c r="S307" s="7"/>
      <c r="T307" s="7"/>
      <c r="U307" s="7"/>
      <c r="V307" s="7"/>
    </row>
    <row r="308" spans="1:22" ht="14.25" customHeight="1" x14ac:dyDescent="0.2">
      <c r="A308" s="6" t="s">
        <v>1874</v>
      </c>
      <c r="B308" s="6" t="s">
        <v>1874</v>
      </c>
      <c r="C308" s="13" t="s">
        <v>68</v>
      </c>
      <c r="D308" s="6"/>
      <c r="E308" s="6"/>
      <c r="F308" s="6"/>
      <c r="G308" s="6"/>
      <c r="H308" s="6"/>
      <c r="I308" s="6"/>
      <c r="J308" s="6"/>
      <c r="K308" s="6" t="s">
        <v>1875</v>
      </c>
      <c r="L308" s="6" t="s">
        <v>1876</v>
      </c>
      <c r="M308" s="6" t="s">
        <v>72</v>
      </c>
      <c r="N308" s="6">
        <v>29440</v>
      </c>
      <c r="O308" s="6" t="s">
        <v>1877</v>
      </c>
      <c r="P308" s="6" t="s">
        <v>1878</v>
      </c>
      <c r="Q308" s="6" t="s">
        <v>33</v>
      </c>
      <c r="R308" s="7" t="s">
        <v>1879</v>
      </c>
      <c r="S308" s="7"/>
      <c r="T308" s="7"/>
      <c r="U308" s="7"/>
      <c r="V308" s="7"/>
    </row>
    <row r="309" spans="1:22" ht="14.25" customHeight="1" x14ac:dyDescent="0.2">
      <c r="A309" s="6" t="s">
        <v>1880</v>
      </c>
      <c r="B309" s="6" t="s">
        <v>1880</v>
      </c>
      <c r="C309" s="6" t="s">
        <v>49</v>
      </c>
      <c r="D309" s="6"/>
      <c r="E309" s="6"/>
      <c r="F309" s="6"/>
      <c r="G309" s="6" t="s">
        <v>95</v>
      </c>
      <c r="H309" s="6" t="s">
        <v>96</v>
      </c>
      <c r="I309" s="6" t="s">
        <v>52</v>
      </c>
      <c r="J309" s="6">
        <v>30</v>
      </c>
      <c r="K309" s="6" t="s">
        <v>1881</v>
      </c>
      <c r="L309" s="6" t="s">
        <v>1882</v>
      </c>
      <c r="M309" s="6" t="s">
        <v>72</v>
      </c>
      <c r="N309" s="6">
        <v>29944</v>
      </c>
      <c r="O309" s="6" t="s">
        <v>1883</v>
      </c>
      <c r="P309" s="6" t="s">
        <v>1884</v>
      </c>
      <c r="Q309" s="6" t="s">
        <v>33</v>
      </c>
      <c r="R309" s="7" t="s">
        <v>1885</v>
      </c>
      <c r="S309" s="7"/>
      <c r="T309" s="7"/>
      <c r="U309" s="7"/>
      <c r="V309" s="7"/>
    </row>
    <row r="310" spans="1:22" ht="14.25" customHeight="1" x14ac:dyDescent="0.2">
      <c r="A310" s="6" t="s">
        <v>1886</v>
      </c>
      <c r="B310" s="6" t="s">
        <v>1887</v>
      </c>
      <c r="C310" s="6" t="s">
        <v>430</v>
      </c>
      <c r="D310" s="6"/>
      <c r="E310" s="6"/>
      <c r="F310" s="6"/>
      <c r="G310" s="6"/>
      <c r="H310" s="6"/>
      <c r="I310" s="6"/>
      <c r="J310" s="6"/>
      <c r="K310" s="6" t="s">
        <v>1888</v>
      </c>
      <c r="L310" s="6" t="s">
        <v>115</v>
      </c>
      <c r="M310" s="6" t="s">
        <v>72</v>
      </c>
      <c r="N310" s="6">
        <v>29681</v>
      </c>
      <c r="O310" s="6" t="s">
        <v>1889</v>
      </c>
      <c r="P310" s="6" t="s">
        <v>1890</v>
      </c>
      <c r="Q310" s="6" t="s">
        <v>91</v>
      </c>
      <c r="R310" s="7" t="s">
        <v>1891</v>
      </c>
      <c r="S310" s="7"/>
      <c r="T310" s="7"/>
      <c r="U310" s="7"/>
      <c r="V310" s="7"/>
    </row>
    <row r="311" spans="1:22" ht="14.25" customHeight="1" x14ac:dyDescent="0.2">
      <c r="A311" s="6" t="s">
        <v>1892</v>
      </c>
      <c r="B311" s="6" t="s">
        <v>1892</v>
      </c>
      <c r="C311" s="13" t="s">
        <v>49</v>
      </c>
      <c r="D311" s="6" t="s">
        <v>197</v>
      </c>
      <c r="E311" s="6"/>
      <c r="F311" s="6"/>
      <c r="G311" s="6" t="s">
        <v>113</v>
      </c>
      <c r="H311" s="6" t="s">
        <v>96</v>
      </c>
      <c r="I311" s="6" t="s">
        <v>52</v>
      </c>
      <c r="J311" s="6">
        <v>30</v>
      </c>
      <c r="K311" s="6" t="s">
        <v>1893</v>
      </c>
      <c r="L311" s="6" t="s">
        <v>341</v>
      </c>
      <c r="M311" s="6" t="s">
        <v>72</v>
      </c>
      <c r="N311" s="6">
        <v>29621</v>
      </c>
      <c r="O311" s="6" t="s">
        <v>31</v>
      </c>
      <c r="P311" s="6" t="s">
        <v>1894</v>
      </c>
      <c r="Q311" s="6" t="s">
        <v>91</v>
      </c>
      <c r="R311" s="7" t="s">
        <v>1895</v>
      </c>
      <c r="S311" s="7" t="s">
        <v>1896</v>
      </c>
      <c r="T311" s="7" t="s">
        <v>33</v>
      </c>
      <c r="U311" s="7"/>
      <c r="V311" s="7"/>
    </row>
    <row r="312" spans="1:22" ht="14.25" customHeight="1" x14ac:dyDescent="0.2">
      <c r="A312" s="6" t="s">
        <v>1897</v>
      </c>
      <c r="B312" s="6" t="s">
        <v>1898</v>
      </c>
      <c r="C312" s="6" t="s">
        <v>49</v>
      </c>
      <c r="D312" s="6"/>
      <c r="E312" s="6"/>
      <c r="F312" s="6"/>
      <c r="G312" s="6" t="s">
        <v>95</v>
      </c>
      <c r="H312" s="6" t="s">
        <v>96</v>
      </c>
      <c r="I312" s="6" t="s">
        <v>52</v>
      </c>
      <c r="J312" s="6">
        <v>50</v>
      </c>
      <c r="K312" s="6" t="s">
        <v>1899</v>
      </c>
      <c r="L312" s="6" t="s">
        <v>1900</v>
      </c>
      <c r="M312" s="6" t="s">
        <v>72</v>
      </c>
      <c r="N312" s="6">
        <v>29568</v>
      </c>
      <c r="O312" s="27" t="s">
        <v>31</v>
      </c>
      <c r="P312" s="6" t="s">
        <v>1901</v>
      </c>
      <c r="Q312" s="6" t="s">
        <v>33</v>
      </c>
      <c r="R312" s="7" t="s">
        <v>1902</v>
      </c>
      <c r="S312" s="7"/>
      <c r="T312" s="7"/>
      <c r="U312" s="7"/>
      <c r="V312" s="7"/>
    </row>
    <row r="313" spans="1:22" ht="14.25" customHeight="1" x14ac:dyDescent="0.2">
      <c r="A313" s="6" t="s">
        <v>1903</v>
      </c>
      <c r="B313" s="6" t="s">
        <v>1903</v>
      </c>
      <c r="C313" s="6" t="s">
        <v>129</v>
      </c>
      <c r="D313" s="6"/>
      <c r="E313" s="6"/>
      <c r="F313" s="6"/>
      <c r="G313" s="6" t="s">
        <v>95</v>
      </c>
      <c r="H313" s="6"/>
      <c r="I313" s="6"/>
      <c r="J313" s="6"/>
      <c r="K313" s="6" t="s">
        <v>1904</v>
      </c>
      <c r="L313" s="6" t="s">
        <v>1197</v>
      </c>
      <c r="M313" s="6" t="s">
        <v>72</v>
      </c>
      <c r="N313" s="6">
        <v>29072</v>
      </c>
      <c r="O313" s="6" t="s">
        <v>1905</v>
      </c>
      <c r="P313" s="6" t="s">
        <v>1906</v>
      </c>
      <c r="Q313" s="6" t="s">
        <v>33</v>
      </c>
      <c r="R313" s="7" t="s">
        <v>1907</v>
      </c>
      <c r="S313" s="7"/>
      <c r="T313" s="7"/>
      <c r="U313" s="7"/>
      <c r="V313" s="7"/>
    </row>
    <row r="314" spans="1:22" ht="14.25" customHeight="1" x14ac:dyDescent="0.2">
      <c r="A314" s="6" t="s">
        <v>1908</v>
      </c>
      <c r="B314" s="6" t="s">
        <v>1219</v>
      </c>
      <c r="C314" s="13" t="s">
        <v>49</v>
      </c>
      <c r="D314" s="6" t="s">
        <v>40</v>
      </c>
      <c r="E314" s="6"/>
      <c r="F314" s="6"/>
      <c r="G314" s="6" t="s">
        <v>385</v>
      </c>
      <c r="H314" s="6" t="s">
        <v>1909</v>
      </c>
      <c r="I314" s="6" t="s">
        <v>52</v>
      </c>
      <c r="J314" s="6">
        <v>40</v>
      </c>
      <c r="K314" s="6" t="s">
        <v>1910</v>
      </c>
      <c r="L314" s="6" t="s">
        <v>869</v>
      </c>
      <c r="M314" s="6" t="s">
        <v>72</v>
      </c>
      <c r="N314" s="6">
        <v>29801</v>
      </c>
      <c r="O314" s="6" t="s">
        <v>31</v>
      </c>
      <c r="P314" s="6" t="s">
        <v>1911</v>
      </c>
      <c r="Q314" s="6" t="s">
        <v>91</v>
      </c>
      <c r="R314" s="7" t="s">
        <v>1912</v>
      </c>
      <c r="S314" s="7" t="s">
        <v>1913</v>
      </c>
      <c r="T314" s="7" t="s">
        <v>91</v>
      </c>
      <c r="U314" s="7" t="s">
        <v>40</v>
      </c>
      <c r="V314" s="7" t="s">
        <v>40</v>
      </c>
    </row>
    <row r="315" spans="1:22" ht="14.25" customHeight="1" x14ac:dyDescent="0.2">
      <c r="A315" s="6" t="s">
        <v>1914</v>
      </c>
      <c r="B315" s="6" t="s">
        <v>1914</v>
      </c>
      <c r="C315" s="6" t="s">
        <v>49</v>
      </c>
      <c r="D315" s="6"/>
      <c r="E315" s="6"/>
      <c r="F315" s="6"/>
      <c r="G315" s="6" t="s">
        <v>95</v>
      </c>
      <c r="H315" s="6" t="s">
        <v>96</v>
      </c>
      <c r="I315" s="6" t="s">
        <v>139</v>
      </c>
      <c r="J315" s="6">
        <v>250</v>
      </c>
      <c r="K315" s="6" t="s">
        <v>1915</v>
      </c>
      <c r="L315" s="6" t="s">
        <v>1916</v>
      </c>
      <c r="M315" s="6" t="s">
        <v>72</v>
      </c>
      <c r="N315" s="6">
        <v>29554</v>
      </c>
      <c r="O315" s="6" t="s">
        <v>31</v>
      </c>
      <c r="P315" s="6" t="s">
        <v>1917</v>
      </c>
      <c r="Q315" s="6" t="s">
        <v>33</v>
      </c>
      <c r="R315" s="7" t="s">
        <v>1918</v>
      </c>
      <c r="S315" s="7"/>
      <c r="T315" s="7"/>
      <c r="U315" s="7"/>
      <c r="V315" s="7"/>
    </row>
    <row r="316" spans="1:22" ht="14.25" customHeight="1" x14ac:dyDescent="0.2">
      <c r="A316" s="6" t="s">
        <v>1919</v>
      </c>
      <c r="B316" s="6" t="s">
        <v>1920</v>
      </c>
      <c r="C316" s="13" t="s">
        <v>27</v>
      </c>
      <c r="D316" s="6"/>
      <c r="E316" s="6"/>
      <c r="F316" s="6"/>
      <c r="G316" s="6"/>
      <c r="H316" s="6"/>
      <c r="I316" s="6"/>
      <c r="J316" s="6"/>
      <c r="K316" s="6" t="s">
        <v>1921</v>
      </c>
      <c r="L316" s="6" t="s">
        <v>240</v>
      </c>
      <c r="M316" s="6" t="s">
        <v>88</v>
      </c>
      <c r="N316" s="6">
        <v>72032</v>
      </c>
      <c r="O316" s="27" t="s">
        <v>31</v>
      </c>
      <c r="P316" s="6" t="s">
        <v>1922</v>
      </c>
      <c r="Q316" s="6" t="s">
        <v>33</v>
      </c>
      <c r="R316" s="7" t="s">
        <v>1923</v>
      </c>
      <c r="S316" s="7"/>
      <c r="T316" s="7"/>
      <c r="U316" s="7"/>
      <c r="V316" s="7"/>
    </row>
    <row r="317" spans="1:22" ht="14.25" customHeight="1" x14ac:dyDescent="0.2">
      <c r="A317" s="6" t="s">
        <v>1924</v>
      </c>
      <c r="B317" s="6" t="s">
        <v>1924</v>
      </c>
      <c r="C317" s="13" t="s">
        <v>129</v>
      </c>
      <c r="D317" s="6"/>
      <c r="E317" s="6"/>
      <c r="F317" s="6"/>
      <c r="G317" s="6" t="s">
        <v>95</v>
      </c>
      <c r="H317" s="6"/>
      <c r="I317" s="6"/>
      <c r="J317" s="6"/>
      <c r="K317" s="6" t="s">
        <v>1925</v>
      </c>
      <c r="L317" s="6" t="s">
        <v>1197</v>
      </c>
      <c r="M317" s="6" t="s">
        <v>72</v>
      </c>
      <c r="N317" s="6">
        <v>29169</v>
      </c>
      <c r="O317" s="6" t="s">
        <v>1926</v>
      </c>
      <c r="P317" s="6" t="s">
        <v>1927</v>
      </c>
      <c r="Q317" s="6" t="s">
        <v>33</v>
      </c>
      <c r="R317" s="7" t="s">
        <v>1928</v>
      </c>
      <c r="S317" s="7"/>
      <c r="T317" s="7"/>
      <c r="U317" s="7"/>
      <c r="V317" s="7"/>
    </row>
    <row r="318" spans="1:22" ht="14.25" customHeight="1" x14ac:dyDescent="0.2">
      <c r="A318" s="6" t="s">
        <v>1929</v>
      </c>
      <c r="B318" s="6" t="s">
        <v>1929</v>
      </c>
      <c r="C318" s="6" t="s">
        <v>129</v>
      </c>
      <c r="D318" s="6"/>
      <c r="E318" s="6"/>
      <c r="F318" s="6"/>
      <c r="G318" s="6" t="s">
        <v>95</v>
      </c>
      <c r="H318" s="6"/>
      <c r="I318" s="6"/>
      <c r="J318" s="6"/>
      <c r="K318" s="6" t="s">
        <v>1930</v>
      </c>
      <c r="L318" s="6" t="s">
        <v>275</v>
      </c>
      <c r="M318" s="6" t="s">
        <v>72</v>
      </c>
      <c r="N318" s="6">
        <v>29203</v>
      </c>
      <c r="O318" s="27" t="s">
        <v>1931</v>
      </c>
      <c r="P318" s="6" t="s">
        <v>1932</v>
      </c>
      <c r="Q318" s="6" t="s">
        <v>33</v>
      </c>
      <c r="R318" s="7" t="s">
        <v>1933</v>
      </c>
      <c r="S318" s="7"/>
      <c r="T318" s="7"/>
      <c r="U318" s="7"/>
      <c r="V318" s="7"/>
    </row>
    <row r="319" spans="1:22" ht="14.25" customHeight="1" x14ac:dyDescent="0.2">
      <c r="A319" s="6" t="s">
        <v>1934</v>
      </c>
      <c r="B319" s="6" t="s">
        <v>1935</v>
      </c>
      <c r="C319" s="6" t="s">
        <v>127</v>
      </c>
      <c r="D319" s="6"/>
      <c r="E319" s="6"/>
      <c r="F319" s="6"/>
      <c r="G319" s="6"/>
      <c r="H319" s="6"/>
      <c r="I319" s="6"/>
      <c r="J319" s="6"/>
      <c r="K319" s="6" t="s">
        <v>1936</v>
      </c>
      <c r="L319" s="6" t="s">
        <v>288</v>
      </c>
      <c r="M319" s="6" t="s">
        <v>72</v>
      </c>
      <c r="N319" s="6">
        <v>29501</v>
      </c>
      <c r="O319" s="14" t="s">
        <v>31</v>
      </c>
      <c r="P319" s="6" t="s">
        <v>1937</v>
      </c>
      <c r="Q319" s="6" t="s">
        <v>33</v>
      </c>
      <c r="R319" s="7" t="s">
        <v>1938</v>
      </c>
      <c r="S319" s="7"/>
      <c r="T319" s="7"/>
      <c r="U319" s="7"/>
      <c r="V319" s="7"/>
    </row>
    <row r="320" spans="1:22" ht="14.25" customHeight="1" x14ac:dyDescent="0.2">
      <c r="A320" s="6" t="s">
        <v>1939</v>
      </c>
      <c r="B320" s="6" t="s">
        <v>1939</v>
      </c>
      <c r="C320" s="6" t="s">
        <v>105</v>
      </c>
      <c r="D320" s="6"/>
      <c r="E320" s="6"/>
      <c r="F320" s="6"/>
      <c r="G320" s="6" t="s">
        <v>182</v>
      </c>
      <c r="H320" s="6"/>
      <c r="I320" s="6"/>
      <c r="J320" s="16"/>
      <c r="K320" s="6" t="s">
        <v>1940</v>
      </c>
      <c r="L320" s="6" t="s">
        <v>1941</v>
      </c>
      <c r="M320" s="6" t="s">
        <v>72</v>
      </c>
      <c r="N320" s="6">
        <v>29510</v>
      </c>
      <c r="O320" s="6" t="s">
        <v>1942</v>
      </c>
      <c r="P320" s="6" t="s">
        <v>1943</v>
      </c>
      <c r="Q320" s="6" t="s">
        <v>33</v>
      </c>
      <c r="R320" s="7" t="s">
        <v>1944</v>
      </c>
      <c r="S320" s="7"/>
      <c r="T320" s="7"/>
      <c r="U320" s="7"/>
      <c r="V320" s="7"/>
    </row>
    <row r="321" spans="1:22" ht="14.25" customHeight="1" x14ac:dyDescent="0.2">
      <c r="A321" s="6" t="s">
        <v>1945</v>
      </c>
      <c r="B321" s="6" t="s">
        <v>1946</v>
      </c>
      <c r="C321" s="6" t="s">
        <v>27</v>
      </c>
      <c r="D321" s="6"/>
      <c r="E321" s="6"/>
      <c r="F321" s="6"/>
      <c r="G321" s="6"/>
      <c r="H321" s="6"/>
      <c r="I321" s="6"/>
      <c r="J321" s="6"/>
      <c r="K321" s="6" t="s">
        <v>1947</v>
      </c>
      <c r="L321" s="6" t="s">
        <v>1948</v>
      </c>
      <c r="M321" s="6" t="s">
        <v>1546</v>
      </c>
      <c r="N321" s="6">
        <v>85284</v>
      </c>
      <c r="O321" s="6" t="s">
        <v>31</v>
      </c>
      <c r="P321" s="6" t="s">
        <v>1949</v>
      </c>
      <c r="Q321" s="6" t="s">
        <v>33</v>
      </c>
      <c r="R321" s="7" t="s">
        <v>1950</v>
      </c>
      <c r="S321" s="7"/>
      <c r="T321" s="7"/>
      <c r="U321" s="7"/>
      <c r="V321" s="7"/>
    </row>
    <row r="322" spans="1:22" ht="14.25" customHeight="1" x14ac:dyDescent="0.2">
      <c r="A322" s="6" t="s">
        <v>1951</v>
      </c>
      <c r="B322" s="6" t="s">
        <v>1952</v>
      </c>
      <c r="C322" s="6" t="s">
        <v>39</v>
      </c>
      <c r="D322" s="6" t="s">
        <v>40</v>
      </c>
      <c r="E322" s="6"/>
      <c r="F322" s="6"/>
      <c r="G322" s="6"/>
      <c r="H322" s="6"/>
      <c r="I322" s="6"/>
      <c r="J322" s="6"/>
      <c r="K322" s="6" t="s">
        <v>1953</v>
      </c>
      <c r="L322" s="6" t="s">
        <v>1954</v>
      </c>
      <c r="M322" s="6" t="s">
        <v>439</v>
      </c>
      <c r="N322" s="6">
        <v>75964</v>
      </c>
      <c r="O322" s="6" t="s">
        <v>1955</v>
      </c>
      <c r="P322" s="6" t="s">
        <v>1956</v>
      </c>
      <c r="Q322" s="6" t="s">
        <v>33</v>
      </c>
      <c r="R322" s="7" t="s">
        <v>1957</v>
      </c>
      <c r="S322" s="7"/>
      <c r="T322" s="7"/>
      <c r="U322" s="7"/>
      <c r="V322" s="7"/>
    </row>
    <row r="323" spans="1:22" ht="14.25" customHeight="1" x14ac:dyDescent="0.2">
      <c r="A323" s="6" t="s">
        <v>1958</v>
      </c>
      <c r="B323" s="6" t="s">
        <v>1958</v>
      </c>
      <c r="C323" s="13" t="s">
        <v>129</v>
      </c>
      <c r="D323" s="6"/>
      <c r="E323" s="6"/>
      <c r="F323" s="6"/>
      <c r="G323" s="6" t="s">
        <v>95</v>
      </c>
      <c r="H323" s="6"/>
      <c r="I323" s="6"/>
      <c r="J323" s="6"/>
      <c r="K323" s="6" t="s">
        <v>1959</v>
      </c>
      <c r="L323" s="6" t="s">
        <v>148</v>
      </c>
      <c r="M323" s="6" t="s">
        <v>72</v>
      </c>
      <c r="N323" s="6">
        <v>29607</v>
      </c>
      <c r="O323" s="6" t="s">
        <v>1960</v>
      </c>
      <c r="P323" s="6" t="s">
        <v>1961</v>
      </c>
      <c r="Q323" s="6" t="s">
        <v>33</v>
      </c>
      <c r="R323" s="7" t="s">
        <v>1962</v>
      </c>
      <c r="S323" s="7"/>
      <c r="T323" s="7"/>
      <c r="U323" s="7"/>
      <c r="V323" s="7"/>
    </row>
    <row r="324" spans="1:22" ht="14.25" customHeight="1" x14ac:dyDescent="0.2">
      <c r="A324" s="6" t="s">
        <v>1963</v>
      </c>
      <c r="B324" s="6" t="s">
        <v>1963</v>
      </c>
      <c r="C324" s="6" t="s">
        <v>68</v>
      </c>
      <c r="D324" s="6"/>
      <c r="E324" s="6"/>
      <c r="F324" s="6"/>
      <c r="G324" s="6"/>
      <c r="H324" s="6"/>
      <c r="I324" s="6"/>
      <c r="J324" s="6"/>
      <c r="K324" s="6" t="s">
        <v>1964</v>
      </c>
      <c r="L324" s="6" t="s">
        <v>148</v>
      </c>
      <c r="M324" s="6" t="s">
        <v>72</v>
      </c>
      <c r="N324" s="6">
        <v>29602</v>
      </c>
      <c r="O324" s="27" t="s">
        <v>1965</v>
      </c>
      <c r="P324" s="6" t="s">
        <v>1966</v>
      </c>
      <c r="Q324" s="6" t="s">
        <v>33</v>
      </c>
      <c r="R324" s="7" t="s">
        <v>1967</v>
      </c>
      <c r="S324" s="7"/>
      <c r="T324" s="7"/>
      <c r="U324" s="7"/>
      <c r="V324" s="7"/>
    </row>
    <row r="325" spans="1:22" ht="14.25" customHeight="1" x14ac:dyDescent="0.2">
      <c r="A325" s="6" t="s">
        <v>1968</v>
      </c>
      <c r="B325" s="6" t="s">
        <v>1968</v>
      </c>
      <c r="C325" s="6" t="s">
        <v>105</v>
      </c>
      <c r="D325" s="6"/>
      <c r="E325" s="6"/>
      <c r="F325" s="6"/>
      <c r="G325" s="6" t="s">
        <v>95</v>
      </c>
      <c r="H325" s="6"/>
      <c r="I325" s="6"/>
      <c r="J325" s="6"/>
      <c r="K325" s="6" t="s">
        <v>1969</v>
      </c>
      <c r="L325" s="6" t="s">
        <v>814</v>
      </c>
      <c r="M325" s="6" t="s">
        <v>72</v>
      </c>
      <c r="N325" s="6">
        <v>29649</v>
      </c>
      <c r="O325" s="6" t="s">
        <v>1970</v>
      </c>
      <c r="P325" s="6" t="s">
        <v>1971</v>
      </c>
      <c r="Q325" s="6" t="s">
        <v>33</v>
      </c>
      <c r="R325" s="7" t="s">
        <v>1972</v>
      </c>
      <c r="S325" s="7"/>
      <c r="T325" s="7"/>
      <c r="U325" s="7"/>
      <c r="V325" s="7"/>
    </row>
    <row r="326" spans="1:22" ht="14.25" customHeight="1" x14ac:dyDescent="0.2">
      <c r="A326" s="6" t="s">
        <v>1973</v>
      </c>
      <c r="B326" s="6" t="s">
        <v>1973</v>
      </c>
      <c r="C326" s="13" t="s">
        <v>111</v>
      </c>
      <c r="D326" s="6"/>
      <c r="E326" s="6" t="s">
        <v>558</v>
      </c>
      <c r="F326" s="6" t="s">
        <v>1974</v>
      </c>
      <c r="G326" s="6"/>
      <c r="H326" s="6"/>
      <c r="I326" s="6"/>
      <c r="J326" s="6"/>
      <c r="K326" s="6" t="s">
        <v>1975</v>
      </c>
      <c r="L326" s="6" t="s">
        <v>1312</v>
      </c>
      <c r="M326" s="6" t="s">
        <v>72</v>
      </c>
      <c r="N326" s="6">
        <v>29687</v>
      </c>
      <c r="O326" s="6" t="s">
        <v>31</v>
      </c>
      <c r="P326" s="6" t="s">
        <v>1976</v>
      </c>
      <c r="Q326" s="6" t="s">
        <v>33</v>
      </c>
      <c r="R326" s="7" t="s">
        <v>1977</v>
      </c>
      <c r="S326" s="7"/>
      <c r="T326" s="7"/>
      <c r="U326" s="7"/>
      <c r="V326" s="7"/>
    </row>
    <row r="327" spans="1:22" ht="14.25" customHeight="1" x14ac:dyDescent="0.2">
      <c r="A327" s="6" t="s">
        <v>1978</v>
      </c>
      <c r="B327" s="6" t="s">
        <v>1979</v>
      </c>
      <c r="C327" s="6" t="s">
        <v>111</v>
      </c>
      <c r="D327" s="6"/>
      <c r="E327" s="6" t="s">
        <v>1980</v>
      </c>
      <c r="F327" s="6" t="s">
        <v>1974</v>
      </c>
      <c r="G327" s="6"/>
      <c r="H327" s="6"/>
      <c r="I327" s="6"/>
      <c r="J327" s="6"/>
      <c r="K327" s="6" t="s">
        <v>1975</v>
      </c>
      <c r="L327" s="6" t="s">
        <v>1312</v>
      </c>
      <c r="M327" s="6" t="s">
        <v>72</v>
      </c>
      <c r="N327" s="6">
        <v>29687</v>
      </c>
      <c r="O327" s="6" t="s">
        <v>31</v>
      </c>
      <c r="P327" s="6" t="s">
        <v>1976</v>
      </c>
      <c r="Q327" s="6" t="s">
        <v>33</v>
      </c>
      <c r="R327" s="7" t="s">
        <v>1981</v>
      </c>
      <c r="S327" s="7"/>
      <c r="T327" s="7"/>
      <c r="U327" s="7"/>
      <c r="V327" s="7"/>
    </row>
    <row r="328" spans="1:22" ht="14.25" customHeight="1" x14ac:dyDescent="0.2">
      <c r="A328" s="6" t="s">
        <v>1982</v>
      </c>
      <c r="B328" s="6" t="s">
        <v>1982</v>
      </c>
      <c r="C328" s="13" t="s">
        <v>129</v>
      </c>
      <c r="D328" s="6"/>
      <c r="E328" s="6"/>
      <c r="F328" s="6"/>
      <c r="G328" s="6" t="s">
        <v>1983</v>
      </c>
      <c r="H328" s="6"/>
      <c r="I328" s="6"/>
      <c r="J328" s="6"/>
      <c r="K328" s="6" t="s">
        <v>1984</v>
      </c>
      <c r="L328" s="6" t="s">
        <v>1985</v>
      </c>
      <c r="M328" s="6" t="s">
        <v>72</v>
      </c>
      <c r="N328" s="6">
        <v>29161</v>
      </c>
      <c r="O328" s="27" t="s">
        <v>31</v>
      </c>
      <c r="P328" s="6" t="s">
        <v>1986</v>
      </c>
      <c r="Q328" s="6" t="s">
        <v>33</v>
      </c>
      <c r="R328" s="7" t="s">
        <v>1987</v>
      </c>
      <c r="S328" s="7"/>
      <c r="T328" s="7"/>
      <c r="U328" s="7"/>
      <c r="V328" s="7"/>
    </row>
    <row r="329" spans="1:22" ht="14.25" customHeight="1" x14ac:dyDescent="0.2">
      <c r="A329" s="6" t="s">
        <v>1988</v>
      </c>
      <c r="B329" s="6" t="s">
        <v>1988</v>
      </c>
      <c r="C329" s="6" t="s">
        <v>129</v>
      </c>
      <c r="D329" s="6"/>
      <c r="E329" s="6"/>
      <c r="F329" s="6"/>
      <c r="G329" s="6" t="s">
        <v>95</v>
      </c>
      <c r="H329" s="6"/>
      <c r="I329" s="6"/>
      <c r="J329" s="6"/>
      <c r="K329" s="6" t="s">
        <v>1989</v>
      </c>
      <c r="L329" s="6" t="s">
        <v>148</v>
      </c>
      <c r="M329" s="6" t="s">
        <v>72</v>
      </c>
      <c r="N329" s="6">
        <v>29609</v>
      </c>
      <c r="O329" s="14" t="s">
        <v>1990</v>
      </c>
      <c r="P329" s="6" t="s">
        <v>1991</v>
      </c>
      <c r="Q329" s="6" t="s">
        <v>33</v>
      </c>
      <c r="R329" s="7" t="s">
        <v>1992</v>
      </c>
      <c r="S329" s="7"/>
      <c r="T329" s="7"/>
      <c r="U329" s="7"/>
      <c r="V329" s="7"/>
    </row>
    <row r="330" spans="1:22" ht="14.25" customHeight="1" x14ac:dyDescent="0.2">
      <c r="A330" s="6" t="s">
        <v>1993</v>
      </c>
      <c r="B330" s="6" t="s">
        <v>1994</v>
      </c>
      <c r="C330" s="6" t="s">
        <v>27</v>
      </c>
      <c r="D330" s="6"/>
      <c r="E330" s="6"/>
      <c r="F330" s="6"/>
      <c r="G330" s="6"/>
      <c r="H330" s="6"/>
      <c r="I330" s="6"/>
      <c r="J330" s="6"/>
      <c r="K330" s="6" t="s">
        <v>1995</v>
      </c>
      <c r="L330" s="6" t="s">
        <v>1996</v>
      </c>
      <c r="M330" s="6" t="s">
        <v>1638</v>
      </c>
      <c r="N330" s="6">
        <v>97280</v>
      </c>
      <c r="O330" s="6" t="s">
        <v>31</v>
      </c>
      <c r="P330" s="6" t="s">
        <v>1997</v>
      </c>
      <c r="Q330" s="6" t="s">
        <v>33</v>
      </c>
      <c r="R330" s="7" t="s">
        <v>1998</v>
      </c>
      <c r="S330" s="7"/>
      <c r="T330" s="7"/>
      <c r="U330" s="7"/>
      <c r="V330" s="7"/>
    </row>
    <row r="331" spans="1:22" ht="14.25" customHeight="1" x14ac:dyDescent="0.2">
      <c r="A331" s="6" t="s">
        <v>1999</v>
      </c>
      <c r="B331" s="6" t="s">
        <v>2000</v>
      </c>
      <c r="C331" s="6" t="s">
        <v>27</v>
      </c>
      <c r="D331" s="6"/>
      <c r="E331" s="6"/>
      <c r="F331" s="6"/>
      <c r="G331" s="6"/>
      <c r="H331" s="6"/>
      <c r="I331" s="6"/>
      <c r="J331" s="16"/>
      <c r="K331" s="6" t="s">
        <v>2001</v>
      </c>
      <c r="L331" s="6" t="s">
        <v>2002</v>
      </c>
      <c r="M331" s="6" t="s">
        <v>439</v>
      </c>
      <c r="N331" s="6">
        <v>75161</v>
      </c>
      <c r="O331" s="6" t="s">
        <v>2003</v>
      </c>
      <c r="P331" s="6" t="s">
        <v>2004</v>
      </c>
      <c r="Q331" s="6" t="s">
        <v>33</v>
      </c>
      <c r="R331" s="7" t="s">
        <v>2005</v>
      </c>
      <c r="S331" s="7"/>
      <c r="T331" s="7"/>
      <c r="U331" s="7"/>
      <c r="V331" s="7"/>
    </row>
    <row r="332" spans="1:22" ht="14.25" customHeight="1" x14ac:dyDescent="0.2">
      <c r="A332" s="6" t="s">
        <v>2006</v>
      </c>
      <c r="B332" s="6" t="s">
        <v>2006</v>
      </c>
      <c r="C332" s="6" t="s">
        <v>129</v>
      </c>
      <c r="D332" s="6"/>
      <c r="E332" s="6"/>
      <c r="F332" s="6"/>
      <c r="G332" s="6" t="s">
        <v>182</v>
      </c>
      <c r="H332" s="6"/>
      <c r="I332" s="6"/>
      <c r="J332" s="6"/>
      <c r="K332" s="6" t="s">
        <v>2007</v>
      </c>
      <c r="L332" s="6" t="s">
        <v>275</v>
      </c>
      <c r="M332" s="6" t="s">
        <v>72</v>
      </c>
      <c r="N332" s="6">
        <v>29204</v>
      </c>
      <c r="O332" s="6" t="s">
        <v>2008</v>
      </c>
      <c r="P332" s="6" t="s">
        <v>2009</v>
      </c>
      <c r="Q332" s="6" t="s">
        <v>33</v>
      </c>
      <c r="R332" s="7" t="s">
        <v>2010</v>
      </c>
      <c r="S332" s="7"/>
      <c r="T332" s="7"/>
      <c r="U332" s="7"/>
      <c r="V332" s="7"/>
    </row>
    <row r="333" spans="1:22" ht="14.25" customHeight="1" x14ac:dyDescent="0.2">
      <c r="A333" s="6" t="s">
        <v>2011</v>
      </c>
      <c r="B333" s="6" t="s">
        <v>2011</v>
      </c>
      <c r="C333" s="6" t="s">
        <v>129</v>
      </c>
      <c r="D333" s="6"/>
      <c r="E333" s="6"/>
      <c r="F333" s="6"/>
      <c r="G333" s="6" t="s">
        <v>95</v>
      </c>
      <c r="H333" s="6"/>
      <c r="I333" s="6"/>
      <c r="J333" s="6"/>
      <c r="K333" s="6" t="s">
        <v>2012</v>
      </c>
      <c r="L333" s="6" t="s">
        <v>1097</v>
      </c>
      <c r="M333" s="6" t="s">
        <v>72</v>
      </c>
      <c r="N333" s="6">
        <v>29148</v>
      </c>
      <c r="O333" s="6" t="s">
        <v>2013</v>
      </c>
      <c r="P333" s="6" t="s">
        <v>2014</v>
      </c>
      <c r="Q333" s="6" t="s">
        <v>33</v>
      </c>
      <c r="R333" s="7" t="s">
        <v>2015</v>
      </c>
      <c r="S333" s="7"/>
      <c r="T333" s="7"/>
      <c r="U333" s="7"/>
      <c r="V333" s="7"/>
    </row>
    <row r="334" spans="1:22" ht="14.25" customHeight="1" x14ac:dyDescent="0.2">
      <c r="A334" s="6" t="s">
        <v>2016</v>
      </c>
      <c r="B334" s="6" t="s">
        <v>2017</v>
      </c>
      <c r="C334" s="6" t="s">
        <v>39</v>
      </c>
      <c r="D334" s="6" t="s">
        <v>40</v>
      </c>
      <c r="E334" s="6"/>
      <c r="F334" s="6"/>
      <c r="G334" s="6"/>
      <c r="H334" s="6"/>
      <c r="I334" s="6"/>
      <c r="J334" s="6"/>
      <c r="K334" s="6" t="s">
        <v>2018</v>
      </c>
      <c r="L334" s="6" t="s">
        <v>2019</v>
      </c>
      <c r="M334" s="6" t="s">
        <v>1638</v>
      </c>
      <c r="N334" s="6">
        <v>97338</v>
      </c>
      <c r="O334" s="6" t="s">
        <v>31</v>
      </c>
      <c r="P334" s="6" t="s">
        <v>2020</v>
      </c>
      <c r="Q334" s="6" t="s">
        <v>33</v>
      </c>
      <c r="R334" s="7" t="s">
        <v>2021</v>
      </c>
      <c r="S334" s="7"/>
      <c r="T334" s="7"/>
      <c r="U334" s="7"/>
      <c r="V334" s="7"/>
    </row>
    <row r="335" spans="1:22" ht="14.25" customHeight="1" x14ac:dyDescent="0.2">
      <c r="A335" s="6" t="s">
        <v>2022</v>
      </c>
      <c r="B335" s="6" t="s">
        <v>2023</v>
      </c>
      <c r="C335" s="6" t="s">
        <v>129</v>
      </c>
      <c r="D335" s="6"/>
      <c r="E335" s="6"/>
      <c r="F335" s="6"/>
      <c r="G335" s="6" t="s">
        <v>95</v>
      </c>
      <c r="H335" s="6"/>
      <c r="I335" s="6"/>
      <c r="J335" s="6"/>
      <c r="K335" s="6" t="s">
        <v>2024</v>
      </c>
      <c r="L335" s="6" t="s">
        <v>2025</v>
      </c>
      <c r="M335" s="6" t="s">
        <v>72</v>
      </c>
      <c r="N335" s="6">
        <v>29384</v>
      </c>
      <c r="O335" s="6" t="s">
        <v>2026</v>
      </c>
      <c r="P335" s="6" t="s">
        <v>2027</v>
      </c>
      <c r="Q335" s="6" t="s">
        <v>33</v>
      </c>
      <c r="R335" s="7" t="s">
        <v>2028</v>
      </c>
      <c r="S335" s="7"/>
      <c r="T335" s="7"/>
      <c r="U335" s="7"/>
      <c r="V335" s="7"/>
    </row>
    <row r="336" spans="1:22" ht="14.25" customHeight="1" x14ac:dyDescent="0.2">
      <c r="A336" s="6" t="s">
        <v>2029</v>
      </c>
      <c r="B336" s="6" t="s">
        <v>2029</v>
      </c>
      <c r="C336" s="13" t="s">
        <v>129</v>
      </c>
      <c r="D336" s="6"/>
      <c r="E336" s="6"/>
      <c r="F336" s="6"/>
      <c r="G336" s="6" t="s">
        <v>95</v>
      </c>
      <c r="H336" s="6"/>
      <c r="I336" s="6"/>
      <c r="J336" s="6"/>
      <c r="K336" s="6" t="s">
        <v>2030</v>
      </c>
      <c r="L336" s="6" t="s">
        <v>155</v>
      </c>
      <c r="M336" s="6" t="s">
        <v>72</v>
      </c>
      <c r="N336" s="6">
        <v>29403</v>
      </c>
      <c r="O336" s="6" t="s">
        <v>2031</v>
      </c>
      <c r="P336" s="6" t="s">
        <v>2032</v>
      </c>
      <c r="Q336" s="6" t="s">
        <v>33</v>
      </c>
      <c r="R336" s="7" t="s">
        <v>2033</v>
      </c>
      <c r="S336" s="7"/>
      <c r="T336" s="7"/>
      <c r="U336" s="7"/>
      <c r="V336" s="7"/>
    </row>
    <row r="337" spans="1:22" ht="14.25" customHeight="1" x14ac:dyDescent="0.2">
      <c r="A337" s="6" t="s">
        <v>2034</v>
      </c>
      <c r="B337" s="6" t="s">
        <v>2034</v>
      </c>
      <c r="C337" s="6" t="s">
        <v>129</v>
      </c>
      <c r="D337" s="6"/>
      <c r="E337" s="6"/>
      <c r="F337" s="6"/>
      <c r="G337" s="6" t="s">
        <v>95</v>
      </c>
      <c r="H337" s="6"/>
      <c r="I337" s="6"/>
      <c r="J337" s="6"/>
      <c r="K337" s="6" t="s">
        <v>2035</v>
      </c>
      <c r="L337" s="6" t="s">
        <v>2036</v>
      </c>
      <c r="M337" s="6" t="s">
        <v>72</v>
      </c>
      <c r="N337" s="6">
        <v>29706</v>
      </c>
      <c r="O337" s="6" t="s">
        <v>2037</v>
      </c>
      <c r="P337" s="6" t="s">
        <v>2038</v>
      </c>
      <c r="Q337" s="6" t="s">
        <v>33</v>
      </c>
      <c r="R337" s="7" t="s">
        <v>2039</v>
      </c>
      <c r="S337" s="7"/>
      <c r="T337" s="7"/>
      <c r="U337" s="7"/>
      <c r="V337" s="7"/>
    </row>
    <row r="338" spans="1:22" ht="14.25" customHeight="1" x14ac:dyDescent="0.2">
      <c r="A338" s="6" t="s">
        <v>2040</v>
      </c>
      <c r="B338" s="6" t="s">
        <v>2041</v>
      </c>
      <c r="C338" s="6" t="s">
        <v>27</v>
      </c>
      <c r="D338" s="6"/>
      <c r="E338" s="6"/>
      <c r="F338" s="6"/>
      <c r="G338" s="6"/>
      <c r="H338" s="6"/>
      <c r="I338" s="6"/>
      <c r="J338" s="6"/>
      <c r="K338" s="6" t="s">
        <v>2042</v>
      </c>
      <c r="L338" s="6" t="s">
        <v>2043</v>
      </c>
      <c r="M338" s="6" t="s">
        <v>2044</v>
      </c>
      <c r="N338" s="6">
        <v>57022</v>
      </c>
      <c r="O338" s="27" t="s">
        <v>31</v>
      </c>
      <c r="P338" s="6" t="s">
        <v>2045</v>
      </c>
      <c r="Q338" s="6" t="s">
        <v>91</v>
      </c>
      <c r="R338" s="7" t="s">
        <v>2046</v>
      </c>
      <c r="S338" s="7"/>
      <c r="T338" s="7"/>
      <c r="U338" s="7"/>
      <c r="V338" s="7"/>
    </row>
    <row r="339" spans="1:22" ht="14.25" customHeight="1" x14ac:dyDescent="0.2">
      <c r="A339" s="6" t="s">
        <v>2040</v>
      </c>
      <c r="B339" s="6" t="s">
        <v>2041</v>
      </c>
      <c r="C339" s="6" t="s">
        <v>27</v>
      </c>
      <c r="D339" s="6"/>
      <c r="E339" s="6"/>
      <c r="F339" s="6"/>
      <c r="G339" s="6"/>
      <c r="H339" s="6"/>
      <c r="I339" s="6"/>
      <c r="J339" s="6"/>
      <c r="K339" s="6" t="s">
        <v>2042</v>
      </c>
      <c r="L339" s="6" t="s">
        <v>2043</v>
      </c>
      <c r="M339" s="6" t="s">
        <v>2044</v>
      </c>
      <c r="N339" s="6">
        <v>57022</v>
      </c>
      <c r="O339" s="6" t="s">
        <v>31</v>
      </c>
      <c r="P339" s="6" t="s">
        <v>2045</v>
      </c>
      <c r="Q339" s="6" t="s">
        <v>33</v>
      </c>
      <c r="R339" s="7" t="s">
        <v>2047</v>
      </c>
      <c r="S339" s="7" t="s">
        <v>2048</v>
      </c>
      <c r="T339" s="7"/>
      <c r="U339" s="7"/>
      <c r="V339" s="7"/>
    </row>
    <row r="340" spans="1:22" ht="14.25" customHeight="1" x14ac:dyDescent="0.2">
      <c r="A340" s="6" t="s">
        <v>2049</v>
      </c>
      <c r="B340" s="6" t="s">
        <v>2050</v>
      </c>
      <c r="C340" s="6" t="s">
        <v>27</v>
      </c>
      <c r="D340" s="6"/>
      <c r="E340" s="6"/>
      <c r="F340" s="6"/>
      <c r="G340" s="6"/>
      <c r="H340" s="6"/>
      <c r="I340" s="6"/>
      <c r="J340" s="6"/>
      <c r="K340" s="6" t="s">
        <v>2051</v>
      </c>
      <c r="L340" s="6" t="s">
        <v>2052</v>
      </c>
      <c r="M340" s="6" t="s">
        <v>2053</v>
      </c>
      <c r="N340" s="6">
        <v>47670</v>
      </c>
      <c r="O340" s="6" t="s">
        <v>31</v>
      </c>
      <c r="P340" s="6" t="s">
        <v>2054</v>
      </c>
      <c r="Q340" s="6" t="s">
        <v>33</v>
      </c>
      <c r="R340" s="7" t="s">
        <v>2055</v>
      </c>
      <c r="S340" s="7"/>
      <c r="T340" s="7"/>
      <c r="U340" s="7"/>
      <c r="V340" s="7"/>
    </row>
    <row r="341" spans="1:22" ht="14.25" customHeight="1" x14ac:dyDescent="0.2">
      <c r="A341" s="6" t="s">
        <v>2056</v>
      </c>
      <c r="B341" s="6" t="s">
        <v>2056</v>
      </c>
      <c r="C341" s="6" t="s">
        <v>129</v>
      </c>
      <c r="D341" s="6"/>
      <c r="E341" s="6"/>
      <c r="F341" s="6"/>
      <c r="G341" s="6" t="s">
        <v>95</v>
      </c>
      <c r="H341" s="6"/>
      <c r="I341" s="6"/>
      <c r="J341" s="16"/>
      <c r="K341" s="6" t="s">
        <v>2057</v>
      </c>
      <c r="L341" s="6" t="s">
        <v>275</v>
      </c>
      <c r="M341" s="6" t="s">
        <v>72</v>
      </c>
      <c r="N341" s="6">
        <v>29201</v>
      </c>
      <c r="O341" s="14" t="s">
        <v>2058</v>
      </c>
      <c r="P341" s="6" t="s">
        <v>2059</v>
      </c>
      <c r="Q341" s="6" t="s">
        <v>33</v>
      </c>
      <c r="R341" s="7" t="s">
        <v>2060</v>
      </c>
      <c r="S341" s="7"/>
      <c r="T341" s="7"/>
      <c r="U341" s="7"/>
      <c r="V341" s="7"/>
    </row>
    <row r="342" spans="1:22" ht="14.25" customHeight="1" x14ac:dyDescent="0.2">
      <c r="A342" s="6" t="s">
        <v>2061</v>
      </c>
      <c r="B342" s="6" t="s">
        <v>2062</v>
      </c>
      <c r="C342" s="6" t="s">
        <v>39</v>
      </c>
      <c r="D342" s="6" t="s">
        <v>40</v>
      </c>
      <c r="E342" s="6"/>
      <c r="F342" s="6"/>
      <c r="G342" s="6"/>
      <c r="H342" s="6"/>
      <c r="I342" s="6"/>
      <c r="J342" s="6"/>
      <c r="K342" s="6" t="s">
        <v>2063</v>
      </c>
      <c r="L342" s="6" t="s">
        <v>2064</v>
      </c>
      <c r="M342" s="6" t="s">
        <v>259</v>
      </c>
      <c r="N342" s="6">
        <v>53014</v>
      </c>
      <c r="O342" s="6" t="s">
        <v>31</v>
      </c>
      <c r="P342" s="6" t="s">
        <v>2065</v>
      </c>
      <c r="Q342" s="6" t="s">
        <v>33</v>
      </c>
      <c r="R342" s="7" t="s">
        <v>2066</v>
      </c>
      <c r="S342" s="7" t="s">
        <v>2067</v>
      </c>
      <c r="T342" s="7" t="s">
        <v>33</v>
      </c>
      <c r="U342" s="7"/>
      <c r="V342" s="7"/>
    </row>
    <row r="343" spans="1:22" ht="14.25" customHeight="1" x14ac:dyDescent="0.2">
      <c r="A343" s="6" t="s">
        <v>2068</v>
      </c>
      <c r="B343" s="6" t="s">
        <v>2069</v>
      </c>
      <c r="C343" s="6" t="s">
        <v>49</v>
      </c>
      <c r="D343" s="6"/>
      <c r="E343" s="6"/>
      <c r="F343" s="6"/>
      <c r="G343" s="6" t="s">
        <v>95</v>
      </c>
      <c r="H343" s="6" t="s">
        <v>292</v>
      </c>
      <c r="I343" s="6" t="s">
        <v>139</v>
      </c>
      <c r="J343" s="6" t="s">
        <v>2070</v>
      </c>
      <c r="K343" s="6" t="s">
        <v>2071</v>
      </c>
      <c r="L343" s="6" t="s">
        <v>1258</v>
      </c>
      <c r="M343" s="6" t="s">
        <v>80</v>
      </c>
      <c r="N343" s="6">
        <v>32828</v>
      </c>
      <c r="O343" s="6" t="s">
        <v>31</v>
      </c>
      <c r="P343" s="6" t="s">
        <v>2072</v>
      </c>
      <c r="Q343" s="6" t="s">
        <v>33</v>
      </c>
      <c r="R343" s="7" t="s">
        <v>2073</v>
      </c>
      <c r="S343" s="7"/>
      <c r="T343" s="7"/>
      <c r="U343" s="7"/>
      <c r="V343" s="7"/>
    </row>
    <row r="344" spans="1:22" ht="14.25" customHeight="1" x14ac:dyDescent="0.2">
      <c r="A344" s="6" t="s">
        <v>2074</v>
      </c>
      <c r="B344" s="6" t="s">
        <v>2075</v>
      </c>
      <c r="C344" s="13" t="s">
        <v>105</v>
      </c>
      <c r="D344" s="6"/>
      <c r="E344" s="6"/>
      <c r="F344" s="6"/>
      <c r="G344" s="6" t="s">
        <v>482</v>
      </c>
      <c r="H344" s="6"/>
      <c r="I344" s="6"/>
      <c r="J344" s="6"/>
      <c r="K344" s="6" t="s">
        <v>2076</v>
      </c>
      <c r="L344" s="6" t="s">
        <v>432</v>
      </c>
      <c r="M344" s="6" t="s">
        <v>72</v>
      </c>
      <c r="N344" s="6">
        <v>29928</v>
      </c>
      <c r="O344" s="6" t="s">
        <v>31</v>
      </c>
      <c r="P344" s="6" t="s">
        <v>2077</v>
      </c>
      <c r="Q344" s="6" t="s">
        <v>33</v>
      </c>
      <c r="R344" s="7" t="s">
        <v>2078</v>
      </c>
      <c r="S344" s="7"/>
      <c r="T344" s="7"/>
      <c r="U344" s="7"/>
      <c r="V344" s="7"/>
    </row>
    <row r="345" spans="1:22" ht="14.25" customHeight="1" x14ac:dyDescent="0.2">
      <c r="A345" s="6" t="s">
        <v>2079</v>
      </c>
      <c r="B345" s="6" t="s">
        <v>2080</v>
      </c>
      <c r="C345" s="13" t="s">
        <v>129</v>
      </c>
      <c r="D345" s="6"/>
      <c r="E345" s="6"/>
      <c r="F345" s="6"/>
      <c r="G345" s="6" t="s">
        <v>791</v>
      </c>
      <c r="H345" s="6"/>
      <c r="I345" s="6"/>
      <c r="J345" s="6"/>
      <c r="K345" s="6" t="s">
        <v>2081</v>
      </c>
      <c r="L345" s="6" t="s">
        <v>648</v>
      </c>
      <c r="M345" s="6" t="s">
        <v>72</v>
      </c>
      <c r="N345" s="6">
        <v>29072</v>
      </c>
      <c r="O345" s="6" t="s">
        <v>2082</v>
      </c>
      <c r="P345" s="6" t="s">
        <v>2083</v>
      </c>
      <c r="Q345" s="6" t="s">
        <v>33</v>
      </c>
      <c r="R345" s="7" t="s">
        <v>2084</v>
      </c>
      <c r="S345" s="7"/>
      <c r="T345" s="7"/>
      <c r="U345" s="7"/>
      <c r="V345" s="7"/>
    </row>
    <row r="346" spans="1:22" ht="14.25" customHeight="1" x14ac:dyDescent="0.2">
      <c r="A346" s="6" t="s">
        <v>2085</v>
      </c>
      <c r="B346" s="6" t="s">
        <v>2086</v>
      </c>
      <c r="C346" s="6" t="s">
        <v>111</v>
      </c>
      <c r="D346" s="6"/>
      <c r="E346" s="6" t="s">
        <v>558</v>
      </c>
      <c r="F346" s="6" t="s">
        <v>2087</v>
      </c>
      <c r="G346" s="6"/>
      <c r="H346" s="6"/>
      <c r="I346" s="6"/>
      <c r="J346" s="6"/>
      <c r="K346" s="6" t="s">
        <v>2088</v>
      </c>
      <c r="L346" s="6" t="s">
        <v>309</v>
      </c>
      <c r="M346" s="6" t="s">
        <v>72</v>
      </c>
      <c r="N346" s="6">
        <v>29303</v>
      </c>
      <c r="O346" s="6" t="s">
        <v>31</v>
      </c>
      <c r="P346" s="6" t="s">
        <v>2089</v>
      </c>
      <c r="Q346" s="6" t="s">
        <v>33</v>
      </c>
      <c r="R346" s="7" t="s">
        <v>2090</v>
      </c>
      <c r="S346" s="7"/>
      <c r="T346" s="7"/>
      <c r="U346" s="7"/>
      <c r="V346" s="7"/>
    </row>
    <row r="347" spans="1:22" ht="14.25" customHeight="1" x14ac:dyDescent="0.2">
      <c r="A347" s="6" t="s">
        <v>2091</v>
      </c>
      <c r="B347" s="6" t="s">
        <v>2091</v>
      </c>
      <c r="C347" s="6" t="s">
        <v>49</v>
      </c>
      <c r="D347" s="6"/>
      <c r="E347" s="6"/>
      <c r="F347" s="6"/>
      <c r="G347" s="6" t="s">
        <v>95</v>
      </c>
      <c r="H347" s="6" t="s">
        <v>51</v>
      </c>
      <c r="I347" s="6" t="s">
        <v>139</v>
      </c>
      <c r="J347" s="6" t="s">
        <v>2092</v>
      </c>
      <c r="K347" s="6" t="s">
        <v>2093</v>
      </c>
      <c r="L347" s="6" t="s">
        <v>1091</v>
      </c>
      <c r="M347" s="6" t="s">
        <v>72</v>
      </c>
      <c r="N347" s="6">
        <v>29102</v>
      </c>
      <c r="O347" s="6" t="s">
        <v>31</v>
      </c>
      <c r="P347" s="6" t="s">
        <v>2094</v>
      </c>
      <c r="Q347" s="6" t="s">
        <v>33</v>
      </c>
      <c r="R347" s="7" t="s">
        <v>2095</v>
      </c>
      <c r="S347" s="7"/>
      <c r="T347" s="7"/>
      <c r="U347" s="7"/>
      <c r="V347" s="7"/>
    </row>
    <row r="348" spans="1:22" ht="14.25" customHeight="1" x14ac:dyDescent="0.2">
      <c r="A348" s="6" t="s">
        <v>2096</v>
      </c>
      <c r="B348" s="6" t="s">
        <v>2096</v>
      </c>
      <c r="C348" s="6" t="s">
        <v>49</v>
      </c>
      <c r="D348" s="6"/>
      <c r="E348" s="6"/>
      <c r="F348" s="6"/>
      <c r="G348" s="6" t="s">
        <v>95</v>
      </c>
      <c r="H348" s="6" t="s">
        <v>292</v>
      </c>
      <c r="I348" s="6" t="s">
        <v>139</v>
      </c>
      <c r="J348" s="6" t="s">
        <v>2097</v>
      </c>
      <c r="K348" s="6" t="s">
        <v>2098</v>
      </c>
      <c r="L348" s="6" t="s">
        <v>155</v>
      </c>
      <c r="M348" s="6" t="s">
        <v>72</v>
      </c>
      <c r="N348" s="6">
        <v>29414</v>
      </c>
      <c r="O348" s="27" t="s">
        <v>2099</v>
      </c>
      <c r="P348" s="6" t="s">
        <v>2100</v>
      </c>
      <c r="Q348" s="6" t="s">
        <v>33</v>
      </c>
      <c r="R348" s="7" t="s">
        <v>2101</v>
      </c>
      <c r="S348" s="7"/>
      <c r="T348" s="7"/>
      <c r="U348" s="7"/>
      <c r="V348" s="7"/>
    </row>
    <row r="349" spans="1:22" ht="14.25" customHeight="1" x14ac:dyDescent="0.2">
      <c r="A349" s="6" t="s">
        <v>2102</v>
      </c>
      <c r="B349" s="6" t="s">
        <v>2103</v>
      </c>
      <c r="C349" s="13" t="s">
        <v>49</v>
      </c>
      <c r="D349" s="6"/>
      <c r="E349" s="6"/>
      <c r="F349" s="6"/>
      <c r="G349" s="6" t="s">
        <v>95</v>
      </c>
      <c r="H349" s="6" t="s">
        <v>292</v>
      </c>
      <c r="I349" s="6" t="s">
        <v>139</v>
      </c>
      <c r="J349" s="6">
        <v>170</v>
      </c>
      <c r="K349" s="6" t="s">
        <v>2104</v>
      </c>
      <c r="L349" s="6" t="s">
        <v>341</v>
      </c>
      <c r="M349" s="6" t="s">
        <v>72</v>
      </c>
      <c r="N349" s="6">
        <v>29621</v>
      </c>
      <c r="O349" s="14" t="s">
        <v>2105</v>
      </c>
      <c r="P349" s="6" t="s">
        <v>2106</v>
      </c>
      <c r="Q349" s="6" t="s">
        <v>33</v>
      </c>
      <c r="R349" s="7" t="s">
        <v>2107</v>
      </c>
      <c r="S349" s="7"/>
      <c r="T349" s="7"/>
      <c r="U349" s="7"/>
      <c r="V349" s="7"/>
    </row>
    <row r="350" spans="1:22" ht="14.25" customHeight="1" x14ac:dyDescent="0.2">
      <c r="A350" s="6" t="s">
        <v>2108</v>
      </c>
      <c r="B350" s="6" t="s">
        <v>2108</v>
      </c>
      <c r="C350" s="6" t="s">
        <v>39</v>
      </c>
      <c r="D350" s="6" t="s">
        <v>197</v>
      </c>
      <c r="E350" s="6"/>
      <c r="F350" s="6"/>
      <c r="G350" s="6"/>
      <c r="H350" s="6"/>
      <c r="I350" s="6"/>
      <c r="J350" s="6"/>
      <c r="K350" s="6" t="s">
        <v>2109</v>
      </c>
      <c r="L350" s="6" t="s">
        <v>525</v>
      </c>
      <c r="M350" s="6" t="s">
        <v>72</v>
      </c>
      <c r="N350" s="6">
        <v>29907</v>
      </c>
      <c r="O350" s="6" t="s">
        <v>31</v>
      </c>
      <c r="P350" s="6" t="s">
        <v>2110</v>
      </c>
      <c r="Q350" s="6" t="s">
        <v>91</v>
      </c>
      <c r="R350" s="7" t="s">
        <v>2111</v>
      </c>
      <c r="S350" s="7"/>
      <c r="T350" s="7"/>
      <c r="U350" s="7"/>
      <c r="V350" s="7"/>
    </row>
    <row r="351" spans="1:22" ht="14.25" customHeight="1" x14ac:dyDescent="0.2">
      <c r="A351" s="6" t="s">
        <v>2112</v>
      </c>
      <c r="B351" s="6" t="s">
        <v>2112</v>
      </c>
      <c r="C351" s="13" t="s">
        <v>129</v>
      </c>
      <c r="D351" s="6"/>
      <c r="E351" s="6"/>
      <c r="F351" s="6"/>
      <c r="G351" s="6" t="s">
        <v>182</v>
      </c>
      <c r="H351" s="6"/>
      <c r="I351" s="6"/>
      <c r="J351" s="6"/>
      <c r="K351" s="6" t="s">
        <v>2113</v>
      </c>
      <c r="L351" s="6" t="s">
        <v>2114</v>
      </c>
      <c r="M351" s="6" t="s">
        <v>72</v>
      </c>
      <c r="N351" s="6">
        <v>29829</v>
      </c>
      <c r="O351" s="6" t="s">
        <v>2115</v>
      </c>
      <c r="P351" s="6" t="s">
        <v>2116</v>
      </c>
      <c r="Q351" s="6" t="s">
        <v>33</v>
      </c>
      <c r="R351" s="7" t="s">
        <v>2117</v>
      </c>
      <c r="S351" s="7"/>
      <c r="T351" s="7"/>
      <c r="U351" s="7"/>
      <c r="V351" s="7"/>
    </row>
    <row r="352" spans="1:22" ht="14.25" customHeight="1" x14ac:dyDescent="0.2">
      <c r="A352" s="6" t="s">
        <v>2118</v>
      </c>
      <c r="B352" s="6" t="s">
        <v>2118</v>
      </c>
      <c r="C352" s="6" t="s">
        <v>49</v>
      </c>
      <c r="D352" s="6"/>
      <c r="E352" s="6"/>
      <c r="F352" s="6"/>
      <c r="G352" s="6" t="s">
        <v>505</v>
      </c>
      <c r="H352" s="6" t="s">
        <v>96</v>
      </c>
      <c r="I352" s="6" t="s">
        <v>52</v>
      </c>
      <c r="J352" s="6" t="s">
        <v>2119</v>
      </c>
      <c r="K352" s="6" t="s">
        <v>2120</v>
      </c>
      <c r="L352" s="6" t="s">
        <v>432</v>
      </c>
      <c r="M352" s="6" t="s">
        <v>72</v>
      </c>
      <c r="N352" s="6">
        <v>29926</v>
      </c>
      <c r="O352" s="6" t="s">
        <v>31</v>
      </c>
      <c r="P352" s="6" t="s">
        <v>2121</v>
      </c>
      <c r="Q352" s="6" t="s">
        <v>33</v>
      </c>
      <c r="R352" s="7" t="s">
        <v>2122</v>
      </c>
      <c r="S352" s="7"/>
      <c r="T352" s="7"/>
      <c r="U352" s="7"/>
      <c r="V352" s="7"/>
    </row>
    <row r="353" spans="1:22" ht="14.25" customHeight="1" x14ac:dyDescent="0.2">
      <c r="A353" s="6" t="s">
        <v>2123</v>
      </c>
      <c r="B353" s="6" t="s">
        <v>2123</v>
      </c>
      <c r="C353" s="6" t="s">
        <v>129</v>
      </c>
      <c r="D353" s="6"/>
      <c r="E353" s="6"/>
      <c r="F353" s="6"/>
      <c r="G353" s="6" t="s">
        <v>95</v>
      </c>
      <c r="H353" s="6"/>
      <c r="I353" s="6"/>
      <c r="J353" s="6"/>
      <c r="K353" s="6" t="s">
        <v>2124</v>
      </c>
      <c r="L353" s="6" t="s">
        <v>1295</v>
      </c>
      <c r="M353" s="6" t="s">
        <v>72</v>
      </c>
      <c r="N353" s="6">
        <v>29910</v>
      </c>
      <c r="O353" s="6" t="s">
        <v>2125</v>
      </c>
      <c r="P353" s="6" t="s">
        <v>2126</v>
      </c>
      <c r="Q353" s="6" t="s">
        <v>33</v>
      </c>
      <c r="R353" s="7" t="s">
        <v>2127</v>
      </c>
      <c r="S353" s="7"/>
      <c r="T353" s="7"/>
      <c r="U353" s="7"/>
      <c r="V353" s="7"/>
    </row>
    <row r="354" spans="1:22" ht="14.25" customHeight="1" x14ac:dyDescent="0.2">
      <c r="A354" s="6" t="s">
        <v>2128</v>
      </c>
      <c r="B354" s="6" t="s">
        <v>2128</v>
      </c>
      <c r="C354" s="6" t="s">
        <v>105</v>
      </c>
      <c r="D354" s="6"/>
      <c r="E354" s="6"/>
      <c r="F354" s="6"/>
      <c r="G354" s="6" t="s">
        <v>95</v>
      </c>
      <c r="H354" s="6"/>
      <c r="I354" s="6"/>
      <c r="J354" s="6"/>
      <c r="K354" s="6" t="s">
        <v>2129</v>
      </c>
      <c r="L354" s="6" t="s">
        <v>432</v>
      </c>
      <c r="M354" s="6" t="s">
        <v>72</v>
      </c>
      <c r="N354" s="6">
        <v>29928</v>
      </c>
      <c r="O354" s="27" t="s">
        <v>2130</v>
      </c>
      <c r="P354" s="6" t="s">
        <v>2131</v>
      </c>
      <c r="Q354" s="6" t="s">
        <v>33</v>
      </c>
      <c r="R354" s="7" t="s">
        <v>2132</v>
      </c>
      <c r="S354" s="7"/>
      <c r="T354" s="7"/>
      <c r="U354" s="7"/>
      <c r="V354" s="7"/>
    </row>
    <row r="355" spans="1:22" ht="14.25" customHeight="1" x14ac:dyDescent="0.2">
      <c r="A355" s="6" t="s">
        <v>2133</v>
      </c>
      <c r="B355" s="6" t="s">
        <v>2134</v>
      </c>
      <c r="C355" s="6" t="s">
        <v>39</v>
      </c>
      <c r="D355" s="6" t="s">
        <v>40</v>
      </c>
      <c r="E355" s="6"/>
      <c r="F355" s="6"/>
      <c r="G355" s="6"/>
      <c r="H355" s="6"/>
      <c r="I355" s="6"/>
      <c r="J355" s="16"/>
      <c r="K355" s="6" t="s">
        <v>2135</v>
      </c>
      <c r="L355" s="6" t="s">
        <v>2136</v>
      </c>
      <c r="M355" s="6" t="s">
        <v>655</v>
      </c>
      <c r="N355" s="6">
        <v>45013</v>
      </c>
      <c r="O355" s="6" t="s">
        <v>31</v>
      </c>
      <c r="P355" s="6" t="s">
        <v>2137</v>
      </c>
      <c r="Q355" s="6" t="s">
        <v>33</v>
      </c>
      <c r="R355" s="7" t="s">
        <v>2138</v>
      </c>
      <c r="S355" s="7"/>
      <c r="T355" s="7"/>
      <c r="U355" s="7"/>
      <c r="V355" s="7"/>
    </row>
    <row r="356" spans="1:22" ht="14.25" customHeight="1" x14ac:dyDescent="0.2">
      <c r="A356" s="6" t="s">
        <v>2139</v>
      </c>
      <c r="B356" s="6" t="s">
        <v>2140</v>
      </c>
      <c r="C356" s="6" t="s">
        <v>27</v>
      </c>
      <c r="D356" s="6"/>
      <c r="E356" s="6"/>
      <c r="F356" s="6"/>
      <c r="G356" s="6"/>
      <c r="H356" s="6"/>
      <c r="I356" s="6"/>
      <c r="J356" s="16"/>
      <c r="K356" s="6" t="s">
        <v>2141</v>
      </c>
      <c r="L356" s="6" t="s">
        <v>642</v>
      </c>
      <c r="M356" s="6" t="s">
        <v>425</v>
      </c>
      <c r="N356" s="6">
        <v>80123</v>
      </c>
      <c r="O356" s="6" t="s">
        <v>31</v>
      </c>
      <c r="P356" s="6" t="s">
        <v>2142</v>
      </c>
      <c r="Q356" s="6" t="s">
        <v>33</v>
      </c>
      <c r="R356" s="7" t="s">
        <v>2143</v>
      </c>
      <c r="S356" s="7"/>
      <c r="T356" s="7"/>
      <c r="U356" s="7"/>
      <c r="V356" s="7"/>
    </row>
    <row r="357" spans="1:22" ht="14.25" customHeight="1" x14ac:dyDescent="0.2">
      <c r="A357" s="6" t="s">
        <v>2144</v>
      </c>
      <c r="B357" s="6" t="s">
        <v>2145</v>
      </c>
      <c r="C357" s="6" t="s">
        <v>27</v>
      </c>
      <c r="D357" s="6"/>
      <c r="E357" s="6"/>
      <c r="F357" s="6"/>
      <c r="G357" s="6"/>
      <c r="H357" s="6"/>
      <c r="I357" s="6"/>
      <c r="J357" s="6"/>
      <c r="K357" s="6" t="s">
        <v>2146</v>
      </c>
      <c r="L357" s="6" t="s">
        <v>1996</v>
      </c>
      <c r="M357" s="6" t="s">
        <v>1638</v>
      </c>
      <c r="N357" s="6">
        <v>97229</v>
      </c>
      <c r="O357" s="6" t="s">
        <v>31</v>
      </c>
      <c r="P357" s="6" t="s">
        <v>2147</v>
      </c>
      <c r="Q357" s="6" t="s">
        <v>33</v>
      </c>
      <c r="R357" s="7" t="s">
        <v>2148</v>
      </c>
      <c r="S357" s="7"/>
      <c r="T357" s="7"/>
      <c r="U357" s="7"/>
      <c r="V357" s="7"/>
    </row>
    <row r="358" spans="1:22" ht="14.25" customHeight="1" x14ac:dyDescent="0.2">
      <c r="A358" s="6" t="s">
        <v>2149</v>
      </c>
      <c r="B358" s="6" t="s">
        <v>2149</v>
      </c>
      <c r="C358" s="6" t="s">
        <v>129</v>
      </c>
      <c r="D358" s="6"/>
      <c r="E358" s="6"/>
      <c r="F358" s="6"/>
      <c r="G358" s="6" t="s">
        <v>95</v>
      </c>
      <c r="H358" s="6"/>
      <c r="I358" s="6"/>
      <c r="J358" s="6"/>
      <c r="K358" s="6" t="s">
        <v>2150</v>
      </c>
      <c r="L358" s="6" t="s">
        <v>2151</v>
      </c>
      <c r="M358" s="6" t="s">
        <v>72</v>
      </c>
      <c r="N358" s="6">
        <v>29059</v>
      </c>
      <c r="O358" s="6" t="s">
        <v>2152</v>
      </c>
      <c r="P358" s="6" t="s">
        <v>2153</v>
      </c>
      <c r="Q358" s="6" t="s">
        <v>33</v>
      </c>
      <c r="R358" s="7" t="s">
        <v>2154</v>
      </c>
      <c r="S358" s="7"/>
      <c r="T358" s="7"/>
      <c r="U358" s="7"/>
      <c r="V358" s="7"/>
    </row>
    <row r="359" spans="1:22" ht="14.25" customHeight="1" x14ac:dyDescent="0.2">
      <c r="A359" s="6" t="s">
        <v>2155</v>
      </c>
      <c r="B359" s="6" t="s">
        <v>2155</v>
      </c>
      <c r="C359" s="6" t="s">
        <v>129</v>
      </c>
      <c r="D359" s="6"/>
      <c r="E359" s="6"/>
      <c r="F359" s="6"/>
      <c r="G359" s="6" t="s">
        <v>182</v>
      </c>
      <c r="H359" s="6"/>
      <c r="I359" s="6"/>
      <c r="J359" s="16"/>
      <c r="K359" s="6" t="s">
        <v>2156</v>
      </c>
      <c r="L359" s="6" t="s">
        <v>2157</v>
      </c>
      <c r="M359" s="6" t="s">
        <v>72</v>
      </c>
      <c r="N359" s="6">
        <v>29582</v>
      </c>
      <c r="O359" s="14" t="s">
        <v>2158</v>
      </c>
      <c r="P359" s="6" t="s">
        <v>2159</v>
      </c>
      <c r="Q359" s="6" t="s">
        <v>33</v>
      </c>
      <c r="R359" s="7" t="s">
        <v>2160</v>
      </c>
      <c r="S359" s="7"/>
      <c r="T359" s="7"/>
      <c r="U359" s="7"/>
      <c r="V359" s="7"/>
    </row>
    <row r="360" spans="1:22" ht="14.25" customHeight="1" x14ac:dyDescent="0.2">
      <c r="A360" s="6" t="s">
        <v>2161</v>
      </c>
      <c r="B360" s="6" t="s">
        <v>2161</v>
      </c>
      <c r="C360" s="13" t="s">
        <v>129</v>
      </c>
      <c r="D360" s="6"/>
      <c r="E360" s="6"/>
      <c r="F360" s="6"/>
      <c r="G360" s="6" t="s">
        <v>95</v>
      </c>
      <c r="H360" s="6"/>
      <c r="I360" s="6"/>
      <c r="J360" s="6"/>
      <c r="K360" s="6" t="s">
        <v>2162</v>
      </c>
      <c r="L360" s="6" t="s">
        <v>525</v>
      </c>
      <c r="M360" s="6" t="s">
        <v>72</v>
      </c>
      <c r="N360" s="6">
        <v>29902</v>
      </c>
      <c r="O360" s="6" t="s">
        <v>2163</v>
      </c>
      <c r="P360" s="6" t="s">
        <v>2164</v>
      </c>
      <c r="Q360" s="6" t="s">
        <v>33</v>
      </c>
      <c r="R360" s="7" t="s">
        <v>2165</v>
      </c>
      <c r="S360" s="7"/>
      <c r="T360" s="7"/>
      <c r="U360" s="7"/>
      <c r="V360" s="7"/>
    </row>
    <row r="361" spans="1:22" ht="14.25" customHeight="1" x14ac:dyDescent="0.2">
      <c r="A361" s="6" t="s">
        <v>2166</v>
      </c>
      <c r="B361" s="6" t="s">
        <v>2167</v>
      </c>
      <c r="C361" s="6" t="s">
        <v>105</v>
      </c>
      <c r="D361" s="6" t="s">
        <v>197</v>
      </c>
      <c r="E361" s="6"/>
      <c r="F361" s="6"/>
      <c r="G361" s="6" t="s">
        <v>113</v>
      </c>
      <c r="H361" s="6"/>
      <c r="I361" s="6"/>
      <c r="J361" s="6"/>
      <c r="K361" s="6" t="s">
        <v>2168</v>
      </c>
      <c r="L361" s="6" t="s">
        <v>1197</v>
      </c>
      <c r="M361" s="6" t="s">
        <v>72</v>
      </c>
      <c r="N361" s="6">
        <v>29170</v>
      </c>
      <c r="O361" s="6" t="s">
        <v>31</v>
      </c>
      <c r="P361" s="6" t="s">
        <v>2169</v>
      </c>
      <c r="Q361" s="6" t="s">
        <v>33</v>
      </c>
      <c r="R361" s="7" t="s">
        <v>2170</v>
      </c>
      <c r="S361" s="7"/>
      <c r="T361" s="7" t="s">
        <v>33</v>
      </c>
      <c r="U361" s="7"/>
      <c r="V361" s="7"/>
    </row>
    <row r="362" spans="1:22" ht="14.25" customHeight="1" x14ac:dyDescent="0.2">
      <c r="A362" s="6" t="s">
        <v>2171</v>
      </c>
      <c r="B362" s="6" t="s">
        <v>2172</v>
      </c>
      <c r="C362" s="6" t="s">
        <v>27</v>
      </c>
      <c r="D362" s="6"/>
      <c r="E362" s="6"/>
      <c r="F362" s="6"/>
      <c r="G362" s="6"/>
      <c r="H362" s="6"/>
      <c r="I362" s="6"/>
      <c r="J362" s="6"/>
      <c r="K362" s="6" t="s">
        <v>2173</v>
      </c>
      <c r="L362" s="6" t="s">
        <v>2174</v>
      </c>
      <c r="M362" s="6" t="s">
        <v>2175</v>
      </c>
      <c r="N362" s="6">
        <v>66047</v>
      </c>
      <c r="O362" s="6" t="s">
        <v>2176</v>
      </c>
      <c r="P362" s="6" t="s">
        <v>2177</v>
      </c>
      <c r="Q362" s="6" t="s">
        <v>91</v>
      </c>
      <c r="R362" s="7" t="s">
        <v>2178</v>
      </c>
      <c r="S362" s="7"/>
      <c r="T362" s="7"/>
      <c r="U362" s="7"/>
      <c r="V362" s="7"/>
    </row>
    <row r="363" spans="1:22" ht="14.25" customHeight="1" x14ac:dyDescent="0.2">
      <c r="A363" s="6" t="s">
        <v>2179</v>
      </c>
      <c r="B363" s="6" t="s">
        <v>2179</v>
      </c>
      <c r="C363" s="6" t="s">
        <v>27</v>
      </c>
      <c r="D363" s="6"/>
      <c r="E363" s="6"/>
      <c r="F363" s="6"/>
      <c r="G363" s="6"/>
      <c r="H363" s="6"/>
      <c r="I363" s="6"/>
      <c r="J363" s="6"/>
      <c r="K363" s="6" t="s">
        <v>2180</v>
      </c>
      <c r="L363" s="6" t="s">
        <v>2181</v>
      </c>
      <c r="M363" s="6" t="s">
        <v>226</v>
      </c>
      <c r="N363" s="6">
        <v>35611</v>
      </c>
      <c r="O363" s="6" t="s">
        <v>2182</v>
      </c>
      <c r="P363" s="6" t="s">
        <v>2183</v>
      </c>
      <c r="Q363" s="6" t="s">
        <v>33</v>
      </c>
      <c r="R363" s="7" t="s">
        <v>2184</v>
      </c>
      <c r="S363" s="7"/>
      <c r="T363" s="7"/>
      <c r="U363" s="7"/>
      <c r="V363" s="7"/>
    </row>
    <row r="364" spans="1:22" ht="14.25" customHeight="1" x14ac:dyDescent="0.2">
      <c r="A364" s="6" t="s">
        <v>2185</v>
      </c>
      <c r="B364" s="6" t="s">
        <v>2185</v>
      </c>
      <c r="C364" s="6" t="s">
        <v>27</v>
      </c>
      <c r="D364" s="6"/>
      <c r="E364" s="6"/>
      <c r="F364" s="6"/>
      <c r="G364" s="6"/>
      <c r="H364" s="6"/>
      <c r="I364" s="6"/>
      <c r="J364" s="6"/>
      <c r="K364" s="6" t="s">
        <v>2186</v>
      </c>
      <c r="L364" s="6" t="s">
        <v>2187</v>
      </c>
      <c r="M364" s="6" t="s">
        <v>439</v>
      </c>
      <c r="N364" s="6">
        <v>79930</v>
      </c>
      <c r="O364" s="6" t="s">
        <v>31</v>
      </c>
      <c r="P364" s="6" t="s">
        <v>2188</v>
      </c>
      <c r="Q364" s="6" t="s">
        <v>33</v>
      </c>
      <c r="R364" s="7" t="s">
        <v>2189</v>
      </c>
      <c r="S364" s="7"/>
      <c r="T364" s="7"/>
      <c r="U364" s="7"/>
      <c r="V364" s="7"/>
    </row>
    <row r="365" spans="1:22" ht="14.25" customHeight="1" x14ac:dyDescent="0.2">
      <c r="A365" s="6" t="s">
        <v>2190</v>
      </c>
      <c r="B365" s="6" t="s">
        <v>2190</v>
      </c>
      <c r="C365" s="6" t="s">
        <v>430</v>
      </c>
      <c r="D365" s="6"/>
      <c r="E365" s="6"/>
      <c r="F365" s="6"/>
      <c r="G365" s="6"/>
      <c r="H365" s="6"/>
      <c r="I365" s="6"/>
      <c r="J365" s="6"/>
      <c r="K365" s="6" t="s">
        <v>2191</v>
      </c>
      <c r="L365" s="6" t="s">
        <v>1774</v>
      </c>
      <c r="M365" s="6" t="s">
        <v>72</v>
      </c>
      <c r="N365" s="6">
        <v>29841</v>
      </c>
      <c r="O365" s="6" t="s">
        <v>2192</v>
      </c>
      <c r="P365" s="6" t="s">
        <v>2193</v>
      </c>
      <c r="Q365" s="6" t="s">
        <v>33</v>
      </c>
      <c r="R365" s="7" t="s">
        <v>2194</v>
      </c>
      <c r="S365" s="7"/>
      <c r="T365" s="7"/>
      <c r="U365" s="7"/>
      <c r="V365" s="7"/>
    </row>
    <row r="366" spans="1:22" ht="14.25" customHeight="1" x14ac:dyDescent="0.2">
      <c r="A366" s="6" t="s">
        <v>2195</v>
      </c>
      <c r="B366" s="6" t="s">
        <v>2195</v>
      </c>
      <c r="C366" s="6" t="s">
        <v>129</v>
      </c>
      <c r="D366" s="6"/>
      <c r="E366" s="6"/>
      <c r="F366" s="6"/>
      <c r="G366" s="6" t="s">
        <v>95</v>
      </c>
      <c r="H366" s="6"/>
      <c r="I366" s="6"/>
      <c r="J366" s="16"/>
      <c r="K366" s="6" t="s">
        <v>2196</v>
      </c>
      <c r="L366" s="6" t="s">
        <v>2197</v>
      </c>
      <c r="M366" s="6" t="s">
        <v>72</v>
      </c>
      <c r="N366" s="6">
        <v>29356</v>
      </c>
      <c r="O366" s="6" t="s">
        <v>2198</v>
      </c>
      <c r="P366" s="6" t="s">
        <v>2199</v>
      </c>
      <c r="Q366" s="6" t="s">
        <v>33</v>
      </c>
      <c r="R366" s="7" t="s">
        <v>2200</v>
      </c>
      <c r="S366" s="7"/>
      <c r="T366" s="7"/>
      <c r="U366" s="7"/>
      <c r="V366" s="7"/>
    </row>
    <row r="367" spans="1:22" ht="14.25" customHeight="1" x14ac:dyDescent="0.2">
      <c r="A367" s="6" t="s">
        <v>2201</v>
      </c>
      <c r="B367" s="6" t="s">
        <v>2201</v>
      </c>
      <c r="C367" s="13" t="s">
        <v>129</v>
      </c>
      <c r="D367" s="6"/>
      <c r="E367" s="6"/>
      <c r="F367" s="6"/>
      <c r="G367" s="6" t="s">
        <v>265</v>
      </c>
      <c r="H367" s="6"/>
      <c r="I367" s="6"/>
      <c r="J367" s="6"/>
      <c r="K367" s="6" t="s">
        <v>1925</v>
      </c>
      <c r="L367" s="6" t="s">
        <v>1197</v>
      </c>
      <c r="M367" s="6" t="s">
        <v>72</v>
      </c>
      <c r="N367" s="6">
        <v>29169</v>
      </c>
      <c r="O367" s="6" t="s">
        <v>2202</v>
      </c>
      <c r="P367" s="6" t="s">
        <v>2203</v>
      </c>
      <c r="Q367" s="6" t="s">
        <v>33</v>
      </c>
      <c r="R367" s="7" t="s">
        <v>2204</v>
      </c>
      <c r="S367" s="7"/>
      <c r="T367" s="7"/>
      <c r="U367" s="7"/>
      <c r="V367" s="7"/>
    </row>
    <row r="368" spans="1:22" ht="14.25" customHeight="1" x14ac:dyDescent="0.2">
      <c r="A368" s="6" t="s">
        <v>2205</v>
      </c>
      <c r="B368" s="6" t="s">
        <v>2205</v>
      </c>
      <c r="C368" s="6" t="s">
        <v>129</v>
      </c>
      <c r="D368" s="6"/>
      <c r="E368" s="6"/>
      <c r="F368" s="6"/>
      <c r="G368" s="6" t="s">
        <v>2206</v>
      </c>
      <c r="H368" s="6"/>
      <c r="I368" s="6"/>
      <c r="J368" s="6"/>
      <c r="K368" s="6" t="s">
        <v>2207</v>
      </c>
      <c r="L368" s="6" t="s">
        <v>161</v>
      </c>
      <c r="M368" s="6" t="s">
        <v>72</v>
      </c>
      <c r="N368" s="6">
        <v>29405</v>
      </c>
      <c r="O368" s="6" t="s">
        <v>2208</v>
      </c>
      <c r="P368" s="6" t="s">
        <v>2209</v>
      </c>
      <c r="Q368" s="6" t="s">
        <v>33</v>
      </c>
      <c r="R368" s="7" t="s">
        <v>2210</v>
      </c>
      <c r="S368" s="7"/>
      <c r="T368" s="7"/>
      <c r="U368" s="7"/>
      <c r="V368" s="7"/>
    </row>
    <row r="369" spans="1:22" ht="14.25" customHeight="1" x14ac:dyDescent="0.2">
      <c r="A369" s="6" t="s">
        <v>2211</v>
      </c>
      <c r="B369" s="6" t="s">
        <v>2211</v>
      </c>
      <c r="C369" s="6" t="s">
        <v>430</v>
      </c>
      <c r="D369" s="6"/>
      <c r="E369" s="6"/>
      <c r="F369" s="6"/>
      <c r="G369" s="6"/>
      <c r="H369" s="6"/>
      <c r="I369" s="6"/>
      <c r="J369" s="16"/>
      <c r="K369" s="6" t="s">
        <v>2212</v>
      </c>
      <c r="L369" s="6" t="s">
        <v>148</v>
      </c>
      <c r="M369" s="6" t="s">
        <v>72</v>
      </c>
      <c r="N369" s="6">
        <v>29681</v>
      </c>
      <c r="O369" s="14" t="s">
        <v>2213</v>
      </c>
      <c r="P369" s="6" t="s">
        <v>2214</v>
      </c>
      <c r="Q369" s="6" t="s">
        <v>33</v>
      </c>
      <c r="R369" s="7" t="s">
        <v>2215</v>
      </c>
      <c r="S369" s="7"/>
      <c r="T369" s="7"/>
      <c r="U369" s="7"/>
      <c r="V369" s="7"/>
    </row>
    <row r="370" spans="1:22" ht="14.25" customHeight="1" x14ac:dyDescent="0.2">
      <c r="A370" s="6" t="s">
        <v>2216</v>
      </c>
      <c r="B370" s="6" t="s">
        <v>2216</v>
      </c>
      <c r="C370" s="6" t="s">
        <v>39</v>
      </c>
      <c r="D370" s="6" t="s">
        <v>40</v>
      </c>
      <c r="E370" s="6"/>
      <c r="F370" s="6"/>
      <c r="G370" s="6"/>
      <c r="H370" s="6"/>
      <c r="I370" s="6"/>
      <c r="J370" s="6"/>
      <c r="K370" s="6" t="s">
        <v>2217</v>
      </c>
      <c r="L370" s="6" t="s">
        <v>2218</v>
      </c>
      <c r="M370" s="6" t="s">
        <v>226</v>
      </c>
      <c r="N370" s="6">
        <v>35950</v>
      </c>
      <c r="O370" s="27" t="s">
        <v>2219</v>
      </c>
      <c r="P370" s="6" t="s">
        <v>2220</v>
      </c>
      <c r="Q370" s="6" t="s">
        <v>33</v>
      </c>
      <c r="R370" s="7" t="s">
        <v>2221</v>
      </c>
      <c r="S370" s="7"/>
      <c r="T370" s="7"/>
      <c r="U370" s="7"/>
      <c r="V370" s="7"/>
    </row>
    <row r="371" spans="1:22" ht="14.25" customHeight="1" x14ac:dyDescent="0.2">
      <c r="A371" s="6" t="s">
        <v>2222</v>
      </c>
      <c r="B371" s="6" t="s">
        <v>2222</v>
      </c>
      <c r="C371" s="13" t="s">
        <v>68</v>
      </c>
      <c r="D371" s="6"/>
      <c r="E371" s="6"/>
      <c r="F371" s="6"/>
      <c r="G371" s="6"/>
      <c r="H371" s="6"/>
      <c r="I371" s="6"/>
      <c r="J371" s="6"/>
      <c r="K371" s="6" t="s">
        <v>2223</v>
      </c>
      <c r="L371" s="6" t="s">
        <v>240</v>
      </c>
      <c r="M371" s="6" t="s">
        <v>72</v>
      </c>
      <c r="N371" s="6">
        <v>29526</v>
      </c>
      <c r="O371" s="14" t="s">
        <v>2224</v>
      </c>
      <c r="P371" s="6" t="s">
        <v>2225</v>
      </c>
      <c r="Q371" s="6" t="s">
        <v>91</v>
      </c>
      <c r="R371" s="7" t="s">
        <v>2226</v>
      </c>
      <c r="S371" s="7"/>
      <c r="T371" s="7"/>
      <c r="U371" s="7"/>
      <c r="V371" s="7"/>
    </row>
    <row r="372" spans="1:22" ht="14.25" customHeight="1" x14ac:dyDescent="0.2">
      <c r="A372" s="6" t="s">
        <v>2227</v>
      </c>
      <c r="B372" s="6" t="s">
        <v>2227</v>
      </c>
      <c r="C372" s="6" t="s">
        <v>105</v>
      </c>
      <c r="D372" s="6"/>
      <c r="E372" s="6"/>
      <c r="F372" s="6"/>
      <c r="G372" s="6" t="s">
        <v>95</v>
      </c>
      <c r="H372" s="6"/>
      <c r="I372" s="6"/>
      <c r="J372" s="6"/>
      <c r="K372" s="6" t="s">
        <v>2223</v>
      </c>
      <c r="L372" s="6" t="s">
        <v>240</v>
      </c>
      <c r="M372" s="6" t="s">
        <v>72</v>
      </c>
      <c r="N372" s="6">
        <v>29526</v>
      </c>
      <c r="O372" s="6" t="s">
        <v>31</v>
      </c>
      <c r="P372" s="6" t="s">
        <v>2225</v>
      </c>
      <c r="Q372" s="6" t="s">
        <v>91</v>
      </c>
      <c r="R372" s="7" t="s">
        <v>2226</v>
      </c>
      <c r="S372" s="7"/>
      <c r="T372" s="7"/>
      <c r="U372" s="7"/>
      <c r="V372" s="7"/>
    </row>
    <row r="373" spans="1:22" ht="14.25" customHeight="1" x14ac:dyDescent="0.2">
      <c r="A373" s="6" t="s">
        <v>2228</v>
      </c>
      <c r="B373" s="6" t="s">
        <v>2229</v>
      </c>
      <c r="C373" s="6" t="s">
        <v>27</v>
      </c>
      <c r="D373" s="6"/>
      <c r="E373" s="6"/>
      <c r="F373" s="6"/>
      <c r="G373" s="6"/>
      <c r="H373" s="6"/>
      <c r="I373" s="6"/>
      <c r="J373" s="6"/>
      <c r="K373" s="6" t="s">
        <v>2230</v>
      </c>
      <c r="L373" s="6" t="s">
        <v>2231</v>
      </c>
      <c r="M373" s="6" t="s">
        <v>55</v>
      </c>
      <c r="N373" s="6">
        <v>94928</v>
      </c>
      <c r="O373" s="14" t="s">
        <v>2232</v>
      </c>
      <c r="P373" s="6" t="s">
        <v>2233</v>
      </c>
      <c r="Q373" s="6" t="s">
        <v>33</v>
      </c>
      <c r="R373" s="7" t="s">
        <v>2234</v>
      </c>
      <c r="S373" s="7"/>
      <c r="T373" s="7"/>
      <c r="U373" s="7"/>
      <c r="V373" s="7"/>
    </row>
    <row r="374" spans="1:22" ht="14.25" customHeight="1" x14ac:dyDescent="0.2">
      <c r="A374" s="6" t="s">
        <v>2235</v>
      </c>
      <c r="B374" s="6" t="s">
        <v>2236</v>
      </c>
      <c r="C374" s="6" t="s">
        <v>49</v>
      </c>
      <c r="D374" s="6"/>
      <c r="E374" s="6"/>
      <c r="F374" s="6"/>
      <c r="G374" s="6" t="s">
        <v>95</v>
      </c>
      <c r="H374" s="6" t="s">
        <v>2237</v>
      </c>
      <c r="I374" s="6" t="s">
        <v>52</v>
      </c>
      <c r="J374" s="6">
        <v>68</v>
      </c>
      <c r="K374" s="6" t="s">
        <v>2238</v>
      </c>
      <c r="L374" s="6" t="s">
        <v>275</v>
      </c>
      <c r="M374" s="6" t="s">
        <v>72</v>
      </c>
      <c r="N374" s="6">
        <v>29223</v>
      </c>
      <c r="O374" s="6" t="s">
        <v>2239</v>
      </c>
      <c r="P374" s="6" t="s">
        <v>2240</v>
      </c>
      <c r="Q374" s="6" t="s">
        <v>33</v>
      </c>
      <c r="R374" s="7" t="s">
        <v>2241</v>
      </c>
      <c r="S374" s="7"/>
      <c r="T374" s="7"/>
      <c r="U374" s="7"/>
      <c r="V374" s="7"/>
    </row>
    <row r="375" spans="1:22" ht="14.25" customHeight="1" x14ac:dyDescent="0.2">
      <c r="A375" s="6" t="s">
        <v>2242</v>
      </c>
      <c r="B375" s="6" t="s">
        <v>2242</v>
      </c>
      <c r="C375" s="6" t="s">
        <v>49</v>
      </c>
      <c r="D375" s="6"/>
      <c r="E375" s="6"/>
      <c r="F375" s="6"/>
      <c r="G375" s="6" t="s">
        <v>854</v>
      </c>
      <c r="H375" s="6" t="s">
        <v>2237</v>
      </c>
      <c r="I375" s="6" t="s">
        <v>139</v>
      </c>
      <c r="J375" s="16" t="s">
        <v>2243</v>
      </c>
      <c r="K375" s="6" t="s">
        <v>2244</v>
      </c>
      <c r="L375" s="6" t="s">
        <v>2245</v>
      </c>
      <c r="M375" s="6" t="s">
        <v>72</v>
      </c>
      <c r="N375" s="6">
        <v>29388</v>
      </c>
      <c r="O375" s="6" t="s">
        <v>31</v>
      </c>
      <c r="P375" s="6" t="s">
        <v>2246</v>
      </c>
      <c r="Q375" s="6" t="s">
        <v>33</v>
      </c>
      <c r="R375" s="7" t="s">
        <v>2247</v>
      </c>
      <c r="S375" s="7"/>
      <c r="T375" s="7"/>
      <c r="U375" s="7"/>
      <c r="V375" s="7"/>
    </row>
    <row r="376" spans="1:22" ht="14.25" customHeight="1" x14ac:dyDescent="0.2">
      <c r="A376" s="6" t="s">
        <v>2248</v>
      </c>
      <c r="B376" s="6" t="s">
        <v>2248</v>
      </c>
      <c r="C376" s="6" t="s">
        <v>49</v>
      </c>
      <c r="D376" s="6"/>
      <c r="E376" s="6"/>
      <c r="F376" s="6"/>
      <c r="G376" s="6" t="s">
        <v>95</v>
      </c>
      <c r="H376" s="6" t="s">
        <v>96</v>
      </c>
      <c r="I376" s="6" t="s">
        <v>52</v>
      </c>
      <c r="J376" s="6" t="s">
        <v>2249</v>
      </c>
      <c r="K376" s="6" t="s">
        <v>2250</v>
      </c>
      <c r="L376" s="6" t="s">
        <v>148</v>
      </c>
      <c r="M376" s="6" t="s">
        <v>72</v>
      </c>
      <c r="N376" s="6">
        <v>29615</v>
      </c>
      <c r="O376" s="6" t="s">
        <v>2251</v>
      </c>
      <c r="P376" s="6" t="s">
        <v>2252</v>
      </c>
      <c r="Q376" s="6" t="s">
        <v>91</v>
      </c>
      <c r="R376" s="7" t="s">
        <v>2253</v>
      </c>
      <c r="S376" s="7"/>
      <c r="T376" s="7"/>
      <c r="U376" s="7"/>
      <c r="V376" s="7"/>
    </row>
    <row r="377" spans="1:22" ht="14.25" customHeight="1" x14ac:dyDescent="0.2">
      <c r="A377" s="6" t="s">
        <v>2254</v>
      </c>
      <c r="B377" s="6" t="s">
        <v>2255</v>
      </c>
      <c r="C377" s="6" t="s">
        <v>1026</v>
      </c>
      <c r="D377" s="6"/>
      <c r="E377" s="6"/>
      <c r="F377" s="6"/>
      <c r="G377" s="6" t="s">
        <v>95</v>
      </c>
      <c r="H377" s="6"/>
      <c r="I377" s="6"/>
      <c r="J377" s="6"/>
      <c r="K377" s="6" t="s">
        <v>2256</v>
      </c>
      <c r="L377" s="6" t="s">
        <v>1948</v>
      </c>
      <c r="M377" s="6" t="s">
        <v>1546</v>
      </c>
      <c r="N377" s="6">
        <v>85226</v>
      </c>
      <c r="O377" s="6" t="s">
        <v>31</v>
      </c>
      <c r="P377" s="6" t="s">
        <v>2257</v>
      </c>
      <c r="Q377" s="6" t="s">
        <v>91</v>
      </c>
      <c r="R377" s="7" t="s">
        <v>2258</v>
      </c>
      <c r="S377" s="7"/>
      <c r="T377" s="7"/>
      <c r="U377" s="7"/>
      <c r="V377" s="7"/>
    </row>
    <row r="378" spans="1:22" ht="14.25" customHeight="1" x14ac:dyDescent="0.2">
      <c r="A378" s="6" t="s">
        <v>2259</v>
      </c>
      <c r="B378" s="6" t="s">
        <v>2259</v>
      </c>
      <c r="C378" s="6" t="s">
        <v>1026</v>
      </c>
      <c r="D378" s="6"/>
      <c r="E378" s="6"/>
      <c r="F378" s="6"/>
      <c r="G378" s="6" t="s">
        <v>95</v>
      </c>
      <c r="H378" s="6"/>
      <c r="I378" s="6"/>
      <c r="J378" s="6"/>
      <c r="K378" s="6" t="s">
        <v>2260</v>
      </c>
      <c r="L378" s="6" t="s">
        <v>1392</v>
      </c>
      <c r="M378" s="6" t="s">
        <v>43</v>
      </c>
      <c r="N378" s="6">
        <v>30901</v>
      </c>
      <c r="O378" s="6" t="s">
        <v>2261</v>
      </c>
      <c r="P378" s="6" t="s">
        <v>2262</v>
      </c>
      <c r="Q378" s="6" t="s">
        <v>33</v>
      </c>
      <c r="R378" s="7" t="s">
        <v>2263</v>
      </c>
      <c r="S378" s="7"/>
      <c r="T378" s="7"/>
      <c r="U378" s="7"/>
      <c r="V378" s="7"/>
    </row>
    <row r="379" spans="1:22" ht="14.25" customHeight="1" x14ac:dyDescent="0.2">
      <c r="A379" s="6" t="s">
        <v>2264</v>
      </c>
      <c r="B379" s="6" t="s">
        <v>2264</v>
      </c>
      <c r="C379" s="13" t="s">
        <v>49</v>
      </c>
      <c r="D379" s="6"/>
      <c r="E379" s="6"/>
      <c r="F379" s="6"/>
      <c r="G379" s="6" t="s">
        <v>505</v>
      </c>
      <c r="H379" s="6" t="s">
        <v>96</v>
      </c>
      <c r="I379" s="6" t="s">
        <v>139</v>
      </c>
      <c r="J379" s="6" t="s">
        <v>2265</v>
      </c>
      <c r="K379" s="6" t="s">
        <v>566</v>
      </c>
      <c r="L379" s="6" t="s">
        <v>148</v>
      </c>
      <c r="M379" s="6" t="s">
        <v>72</v>
      </c>
      <c r="N379" s="6">
        <v>29605</v>
      </c>
      <c r="O379" s="14" t="s">
        <v>2266</v>
      </c>
      <c r="P379" s="6" t="s">
        <v>568</v>
      </c>
      <c r="Q379" s="6" t="s">
        <v>33</v>
      </c>
      <c r="R379" s="7" t="s">
        <v>569</v>
      </c>
      <c r="S379" s="7"/>
      <c r="T379" s="7"/>
      <c r="U379" s="7"/>
      <c r="V379" s="7"/>
    </row>
    <row r="380" spans="1:22" ht="14.25" customHeight="1" x14ac:dyDescent="0.2">
      <c r="A380" s="6" t="s">
        <v>2267</v>
      </c>
      <c r="B380" s="6" t="s">
        <v>2267</v>
      </c>
      <c r="C380" s="6" t="s">
        <v>49</v>
      </c>
      <c r="D380" s="6"/>
      <c r="E380" s="6"/>
      <c r="F380" s="6"/>
      <c r="G380" s="6" t="s">
        <v>166</v>
      </c>
      <c r="H380" s="6" t="s">
        <v>96</v>
      </c>
      <c r="I380" s="6" t="s">
        <v>52</v>
      </c>
      <c r="J380" s="6">
        <v>50</v>
      </c>
      <c r="K380" s="6" t="s">
        <v>2268</v>
      </c>
      <c r="L380" s="6" t="s">
        <v>161</v>
      </c>
      <c r="M380" s="6" t="s">
        <v>72</v>
      </c>
      <c r="N380" s="6">
        <v>29406</v>
      </c>
      <c r="O380" s="6" t="s">
        <v>2269</v>
      </c>
      <c r="P380" s="6" t="s">
        <v>2270</v>
      </c>
      <c r="Q380" s="6" t="s">
        <v>33</v>
      </c>
      <c r="R380" s="7" t="s">
        <v>2271</v>
      </c>
      <c r="S380" s="7"/>
      <c r="T380" s="7"/>
      <c r="U380" s="7"/>
      <c r="V380" s="7"/>
    </row>
    <row r="381" spans="1:22" ht="14.25" customHeight="1" x14ac:dyDescent="0.2">
      <c r="A381" s="6" t="s">
        <v>2272</v>
      </c>
      <c r="B381" s="6" t="s">
        <v>2272</v>
      </c>
      <c r="C381" s="6" t="s">
        <v>49</v>
      </c>
      <c r="D381" s="6"/>
      <c r="E381" s="6"/>
      <c r="F381" s="6"/>
      <c r="G381" s="6" t="s">
        <v>182</v>
      </c>
      <c r="H381" s="6" t="s">
        <v>51</v>
      </c>
      <c r="I381" s="6" t="s">
        <v>139</v>
      </c>
      <c r="J381" s="6" t="s">
        <v>2273</v>
      </c>
      <c r="K381" s="6" t="s">
        <v>2274</v>
      </c>
      <c r="L381" s="6" t="s">
        <v>275</v>
      </c>
      <c r="M381" s="6" t="s">
        <v>72</v>
      </c>
      <c r="N381" s="6">
        <v>29209</v>
      </c>
      <c r="O381" s="6" t="s">
        <v>2275</v>
      </c>
      <c r="P381" s="6" t="s">
        <v>2276</v>
      </c>
      <c r="Q381" s="6" t="s">
        <v>33</v>
      </c>
      <c r="R381" s="7" t="s">
        <v>2277</v>
      </c>
      <c r="S381" s="7"/>
      <c r="T381" s="7"/>
      <c r="U381" s="7"/>
      <c r="V381" s="7"/>
    </row>
    <row r="382" spans="1:22" ht="14.25" customHeight="1" x14ac:dyDescent="0.2">
      <c r="A382" s="6" t="s">
        <v>2278</v>
      </c>
      <c r="B382" s="6" t="s">
        <v>2279</v>
      </c>
      <c r="C382" s="13" t="s">
        <v>39</v>
      </c>
      <c r="D382" s="6" t="s">
        <v>40</v>
      </c>
      <c r="E382" s="6"/>
      <c r="F382" s="6"/>
      <c r="G382" s="6" t="s">
        <v>265</v>
      </c>
      <c r="H382" s="6" t="s">
        <v>167</v>
      </c>
      <c r="I382" s="6" t="s">
        <v>139</v>
      </c>
      <c r="J382" s="6" t="s">
        <v>2280</v>
      </c>
      <c r="K382" s="6" t="s">
        <v>2281</v>
      </c>
      <c r="L382" s="6" t="s">
        <v>2282</v>
      </c>
      <c r="M382" s="6" t="s">
        <v>1546</v>
      </c>
      <c r="N382" s="6">
        <v>85120</v>
      </c>
      <c r="O382" s="27" t="s">
        <v>31</v>
      </c>
      <c r="P382" s="6" t="s">
        <v>2283</v>
      </c>
      <c r="Q382" s="6" t="s">
        <v>33</v>
      </c>
      <c r="R382" s="7" t="s">
        <v>2284</v>
      </c>
      <c r="S382" s="7"/>
      <c r="T382" s="7"/>
      <c r="U382" s="7"/>
      <c r="V382" s="7"/>
    </row>
    <row r="383" spans="1:22" ht="14.25" customHeight="1" x14ac:dyDescent="0.2">
      <c r="A383" s="6" t="s">
        <v>2285</v>
      </c>
      <c r="B383" s="6" t="s">
        <v>2286</v>
      </c>
      <c r="C383" s="13" t="s">
        <v>27</v>
      </c>
      <c r="D383" s="6"/>
      <c r="E383" s="6"/>
      <c r="F383" s="6"/>
      <c r="G383" s="6"/>
      <c r="H383" s="6"/>
      <c r="I383" s="6"/>
      <c r="J383" s="6"/>
      <c r="K383" s="6" t="s">
        <v>2287</v>
      </c>
      <c r="L383" s="6" t="s">
        <v>2288</v>
      </c>
      <c r="M383" s="6" t="s">
        <v>55</v>
      </c>
      <c r="N383" s="6">
        <v>93720</v>
      </c>
      <c r="O383" s="6" t="s">
        <v>31</v>
      </c>
      <c r="P383" s="6" t="s">
        <v>2289</v>
      </c>
      <c r="Q383" s="6" t="s">
        <v>91</v>
      </c>
      <c r="R383" s="7" t="s">
        <v>2290</v>
      </c>
      <c r="S383" s="7"/>
      <c r="T383" s="7"/>
      <c r="U383" s="7"/>
      <c r="V383" s="7"/>
    </row>
    <row r="384" spans="1:22" ht="14.25" customHeight="1" x14ac:dyDescent="0.2">
      <c r="A384" s="6" t="s">
        <v>2291</v>
      </c>
      <c r="B384" s="6" t="s">
        <v>2292</v>
      </c>
      <c r="C384" s="6" t="s">
        <v>49</v>
      </c>
      <c r="D384" s="6"/>
      <c r="E384" s="6"/>
      <c r="F384" s="6"/>
      <c r="G384" s="6" t="s">
        <v>854</v>
      </c>
      <c r="H384" s="6" t="s">
        <v>96</v>
      </c>
      <c r="I384" s="6" t="s">
        <v>52</v>
      </c>
      <c r="J384" s="6">
        <v>50</v>
      </c>
      <c r="K384" s="6" t="s">
        <v>2293</v>
      </c>
      <c r="L384" s="6" t="s">
        <v>2294</v>
      </c>
      <c r="M384" s="6" t="s">
        <v>72</v>
      </c>
      <c r="N384" s="6">
        <v>29341</v>
      </c>
      <c r="O384" s="6" t="s">
        <v>2295</v>
      </c>
      <c r="P384" s="6" t="s">
        <v>2296</v>
      </c>
      <c r="Q384" s="6" t="s">
        <v>33</v>
      </c>
      <c r="R384" s="7" t="s">
        <v>2297</v>
      </c>
      <c r="S384" s="7"/>
      <c r="T384" s="7"/>
      <c r="U384" s="7"/>
      <c r="V384" s="7"/>
    </row>
    <row r="385" spans="1:22" ht="14.25" customHeight="1" x14ac:dyDescent="0.2">
      <c r="A385" s="6" t="s">
        <v>2298</v>
      </c>
      <c r="B385" s="6" t="s">
        <v>2299</v>
      </c>
      <c r="C385" s="6" t="s">
        <v>49</v>
      </c>
      <c r="D385" s="6"/>
      <c r="E385" s="6"/>
      <c r="F385" s="6"/>
      <c r="G385" s="6" t="s">
        <v>95</v>
      </c>
      <c r="H385" s="6" t="s">
        <v>51</v>
      </c>
      <c r="I385" s="6" t="s">
        <v>52</v>
      </c>
      <c r="J385" s="6" t="s">
        <v>2300</v>
      </c>
      <c r="K385" s="6" t="s">
        <v>2301</v>
      </c>
      <c r="L385" s="6" t="s">
        <v>275</v>
      </c>
      <c r="M385" s="6" t="s">
        <v>72</v>
      </c>
      <c r="N385" s="6">
        <v>29223</v>
      </c>
      <c r="O385" s="6" t="s">
        <v>2302</v>
      </c>
      <c r="P385" s="6" t="s">
        <v>2303</v>
      </c>
      <c r="Q385" s="6" t="s">
        <v>33</v>
      </c>
      <c r="R385" s="7" t="s">
        <v>2304</v>
      </c>
      <c r="S385" s="7"/>
      <c r="T385" s="7"/>
      <c r="U385" s="7"/>
      <c r="V385" s="7"/>
    </row>
    <row r="386" spans="1:22" ht="14.25" customHeight="1" x14ac:dyDescent="0.2">
      <c r="A386" s="6" t="s">
        <v>2305</v>
      </c>
      <c r="B386" s="6" t="s">
        <v>2306</v>
      </c>
      <c r="C386" s="6" t="s">
        <v>49</v>
      </c>
      <c r="D386" s="6"/>
      <c r="E386" s="6"/>
      <c r="F386" s="6"/>
      <c r="G386" s="6" t="s">
        <v>95</v>
      </c>
      <c r="H386" s="6" t="s">
        <v>292</v>
      </c>
      <c r="I386" s="6" t="s">
        <v>52</v>
      </c>
      <c r="J386" s="6" t="s">
        <v>2307</v>
      </c>
      <c r="K386" s="6" t="s">
        <v>2308</v>
      </c>
      <c r="L386" s="6" t="s">
        <v>2309</v>
      </c>
      <c r="M386" s="6" t="s">
        <v>439</v>
      </c>
      <c r="N386" s="6">
        <v>75035</v>
      </c>
      <c r="O386" s="6" t="s">
        <v>31</v>
      </c>
      <c r="P386" s="6" t="s">
        <v>2310</v>
      </c>
      <c r="Q386" s="6" t="s">
        <v>33</v>
      </c>
      <c r="R386" s="7" t="s">
        <v>2311</v>
      </c>
      <c r="S386" s="7"/>
      <c r="T386" s="7"/>
      <c r="U386" s="7"/>
      <c r="V386" s="7"/>
    </row>
    <row r="387" spans="1:22" ht="14.25" customHeight="1" x14ac:dyDescent="0.2">
      <c r="A387" s="6" t="s">
        <v>2312</v>
      </c>
      <c r="B387" s="6" t="s">
        <v>2312</v>
      </c>
      <c r="C387" s="6" t="s">
        <v>27</v>
      </c>
      <c r="D387" s="6"/>
      <c r="E387" s="6"/>
      <c r="F387" s="6"/>
      <c r="G387" s="6"/>
      <c r="H387" s="6"/>
      <c r="I387" s="6"/>
      <c r="J387" s="6"/>
      <c r="K387" s="6" t="s">
        <v>2313</v>
      </c>
      <c r="L387" s="6" t="s">
        <v>2314</v>
      </c>
      <c r="M387" s="6" t="s">
        <v>55</v>
      </c>
      <c r="N387" s="6">
        <v>92651</v>
      </c>
      <c r="O387" s="6" t="s">
        <v>31</v>
      </c>
      <c r="P387" s="6" t="s">
        <v>2315</v>
      </c>
      <c r="Q387" s="6" t="s">
        <v>91</v>
      </c>
      <c r="R387" s="7" t="s">
        <v>2316</v>
      </c>
      <c r="S387" s="7"/>
      <c r="T387" s="7"/>
      <c r="U387" s="7"/>
      <c r="V387" s="7"/>
    </row>
    <row r="388" spans="1:22" ht="14.25" customHeight="1" x14ac:dyDescent="0.2">
      <c r="A388" s="6" t="s">
        <v>2317</v>
      </c>
      <c r="B388" s="6" t="s">
        <v>2317</v>
      </c>
      <c r="C388" s="6" t="s">
        <v>129</v>
      </c>
      <c r="D388" s="6"/>
      <c r="E388" s="6"/>
      <c r="F388" s="6"/>
      <c r="G388" s="6" t="s">
        <v>2318</v>
      </c>
      <c r="H388" s="6"/>
      <c r="I388" s="6"/>
      <c r="J388" s="16"/>
      <c r="K388" s="6" t="s">
        <v>2319</v>
      </c>
      <c r="L388" s="6" t="s">
        <v>155</v>
      </c>
      <c r="M388" s="6" t="s">
        <v>72</v>
      </c>
      <c r="N388" s="6">
        <v>29412</v>
      </c>
      <c r="O388" s="6" t="s">
        <v>2320</v>
      </c>
      <c r="P388" s="6" t="s">
        <v>2321</v>
      </c>
      <c r="Q388" s="6" t="s">
        <v>33</v>
      </c>
      <c r="R388" s="7" t="s">
        <v>2322</v>
      </c>
      <c r="S388" s="7"/>
      <c r="T388" s="7"/>
      <c r="U388" s="7"/>
      <c r="V388" s="7"/>
    </row>
    <row r="389" spans="1:22" ht="14.25" customHeight="1" x14ac:dyDescent="0.2">
      <c r="A389" s="6" t="s">
        <v>2323</v>
      </c>
      <c r="B389" s="6" t="s">
        <v>2323</v>
      </c>
      <c r="C389" s="13" t="s">
        <v>49</v>
      </c>
      <c r="D389" s="6"/>
      <c r="E389" s="6"/>
      <c r="F389" s="6"/>
      <c r="G389" s="6" t="s">
        <v>182</v>
      </c>
      <c r="H389" s="6" t="s">
        <v>167</v>
      </c>
      <c r="I389" s="6" t="s">
        <v>52</v>
      </c>
      <c r="J389" s="6" t="s">
        <v>2324</v>
      </c>
      <c r="K389" s="6" t="s">
        <v>2325</v>
      </c>
      <c r="L389" s="6" t="s">
        <v>2326</v>
      </c>
      <c r="M389" s="6" t="s">
        <v>72</v>
      </c>
      <c r="N389" s="6">
        <v>29130</v>
      </c>
      <c r="O389" s="6" t="s">
        <v>31</v>
      </c>
      <c r="P389" s="6" t="s">
        <v>2327</v>
      </c>
      <c r="Q389" s="6" t="s">
        <v>33</v>
      </c>
      <c r="R389" s="7" t="s">
        <v>2328</v>
      </c>
      <c r="S389" s="7"/>
      <c r="T389" s="7"/>
      <c r="U389" s="7"/>
      <c r="V389" s="7"/>
    </row>
    <row r="390" spans="1:22" ht="14.25" customHeight="1" x14ac:dyDescent="0.2">
      <c r="A390" s="6" t="s">
        <v>2329</v>
      </c>
      <c r="B390" s="6" t="s">
        <v>2329</v>
      </c>
      <c r="C390" s="13" t="s">
        <v>430</v>
      </c>
      <c r="D390" s="6"/>
      <c r="E390" s="6"/>
      <c r="F390" s="6"/>
      <c r="G390" s="6"/>
      <c r="H390" s="6"/>
      <c r="I390" s="6"/>
      <c r="J390" s="6"/>
      <c r="K390" s="6" t="s">
        <v>2330</v>
      </c>
      <c r="L390" s="6" t="s">
        <v>465</v>
      </c>
      <c r="M390" s="6" t="s">
        <v>72</v>
      </c>
      <c r="N390" s="6">
        <v>29154</v>
      </c>
      <c r="O390" s="6" t="s">
        <v>31</v>
      </c>
      <c r="P390" s="6" t="s">
        <v>2331</v>
      </c>
      <c r="Q390" s="6" t="s">
        <v>33</v>
      </c>
      <c r="R390" s="7" t="s">
        <v>2332</v>
      </c>
      <c r="S390" s="7"/>
      <c r="T390" s="7"/>
      <c r="U390" s="7"/>
      <c r="V390" s="7"/>
    </row>
    <row r="391" spans="1:22" ht="14.25" customHeight="1" x14ac:dyDescent="0.2">
      <c r="A391" s="6" t="s">
        <v>2333</v>
      </c>
      <c r="B391" s="6" t="s">
        <v>2334</v>
      </c>
      <c r="C391" s="6" t="s">
        <v>49</v>
      </c>
      <c r="D391" s="6"/>
      <c r="E391" s="6"/>
      <c r="F391" s="6"/>
      <c r="G391" s="6" t="s">
        <v>95</v>
      </c>
      <c r="H391" s="6" t="s">
        <v>51</v>
      </c>
      <c r="I391" s="6" t="s">
        <v>52</v>
      </c>
      <c r="J391" s="6">
        <v>65</v>
      </c>
      <c r="K391" s="6" t="s">
        <v>2335</v>
      </c>
      <c r="L391" s="6" t="s">
        <v>148</v>
      </c>
      <c r="M391" s="6" t="s">
        <v>72</v>
      </c>
      <c r="N391" s="6">
        <v>29609</v>
      </c>
      <c r="O391" s="6" t="s">
        <v>31</v>
      </c>
      <c r="P391" s="6" t="s">
        <v>2336</v>
      </c>
      <c r="Q391" s="6" t="s">
        <v>91</v>
      </c>
      <c r="R391" s="7" t="s">
        <v>2337</v>
      </c>
      <c r="S391" s="7"/>
      <c r="T391" s="7"/>
      <c r="U391" s="7"/>
      <c r="V391" s="7"/>
    </row>
    <row r="392" spans="1:22" ht="14.25" customHeight="1" x14ac:dyDescent="0.2">
      <c r="A392" s="6" t="s">
        <v>2338</v>
      </c>
      <c r="B392" s="6" t="s">
        <v>2338</v>
      </c>
      <c r="C392" s="6" t="s">
        <v>129</v>
      </c>
      <c r="D392" s="6"/>
      <c r="E392" s="6"/>
      <c r="F392" s="6"/>
      <c r="G392" s="6" t="s">
        <v>482</v>
      </c>
      <c r="H392" s="6"/>
      <c r="I392" s="6"/>
      <c r="J392" s="6"/>
      <c r="K392" s="6" t="s">
        <v>2339</v>
      </c>
      <c r="L392" s="6" t="s">
        <v>2340</v>
      </c>
      <c r="M392" s="6" t="s">
        <v>72</v>
      </c>
      <c r="N392" s="6">
        <v>29936</v>
      </c>
      <c r="O392" s="27" t="s">
        <v>2341</v>
      </c>
      <c r="P392" s="6" t="s">
        <v>2342</v>
      </c>
      <c r="Q392" s="6" t="s">
        <v>33</v>
      </c>
      <c r="R392" s="7" t="s">
        <v>2343</v>
      </c>
      <c r="S392" s="7"/>
      <c r="T392" s="7"/>
      <c r="U392" s="7"/>
      <c r="V392" s="7"/>
    </row>
    <row r="393" spans="1:22" ht="14.25" customHeight="1" x14ac:dyDescent="0.2">
      <c r="A393" s="6" t="s">
        <v>2344</v>
      </c>
      <c r="B393" s="6" t="s">
        <v>2344</v>
      </c>
      <c r="C393" s="6" t="s">
        <v>39</v>
      </c>
      <c r="D393" s="6" t="s">
        <v>40</v>
      </c>
      <c r="E393" s="6"/>
      <c r="F393" s="6"/>
      <c r="G393" s="6"/>
      <c r="H393" s="6"/>
      <c r="I393" s="6"/>
      <c r="J393" s="6"/>
      <c r="K393" s="6" t="s">
        <v>2345</v>
      </c>
      <c r="L393" s="6" t="s">
        <v>2346</v>
      </c>
      <c r="M393" s="6" t="s">
        <v>764</v>
      </c>
      <c r="N393" s="6">
        <v>48872</v>
      </c>
      <c r="O393" s="6" t="s">
        <v>2347</v>
      </c>
      <c r="P393" s="6" t="s">
        <v>2348</v>
      </c>
      <c r="Q393" s="6" t="s">
        <v>33</v>
      </c>
      <c r="R393" s="7" t="s">
        <v>2349</v>
      </c>
      <c r="S393" s="7"/>
      <c r="T393" s="7"/>
      <c r="U393" s="7"/>
      <c r="V393" s="7"/>
    </row>
    <row r="394" spans="1:22" ht="14.25" customHeight="1" x14ac:dyDescent="0.2">
      <c r="A394" s="6" t="s">
        <v>2350</v>
      </c>
      <c r="B394" s="6" t="s">
        <v>2351</v>
      </c>
      <c r="C394" s="6" t="s">
        <v>1026</v>
      </c>
      <c r="D394" s="6"/>
      <c r="E394" s="6"/>
      <c r="F394" s="6"/>
      <c r="G394" s="6" t="s">
        <v>182</v>
      </c>
      <c r="H394" s="6"/>
      <c r="I394" s="6"/>
      <c r="J394" s="6"/>
      <c r="K394" s="6" t="s">
        <v>2352</v>
      </c>
      <c r="L394" s="6" t="s">
        <v>275</v>
      </c>
      <c r="M394" s="6" t="s">
        <v>72</v>
      </c>
      <c r="N394" s="6">
        <v>29204</v>
      </c>
      <c r="O394" s="6" t="s">
        <v>31</v>
      </c>
      <c r="P394" s="6" t="s">
        <v>2353</v>
      </c>
      <c r="Q394" s="6" t="s">
        <v>33</v>
      </c>
      <c r="R394" s="7" t="s">
        <v>2354</v>
      </c>
      <c r="S394" s="7"/>
      <c r="T394" s="7"/>
      <c r="U394" s="7"/>
      <c r="V394" s="7"/>
    </row>
    <row r="395" spans="1:22" ht="14.25" customHeight="1" x14ac:dyDescent="0.2">
      <c r="A395" s="6" t="s">
        <v>2355</v>
      </c>
      <c r="B395" s="6" t="s">
        <v>2355</v>
      </c>
      <c r="C395" s="13" t="s">
        <v>49</v>
      </c>
      <c r="D395" s="6"/>
      <c r="E395" s="6"/>
      <c r="F395" s="6"/>
      <c r="G395" s="6" t="s">
        <v>482</v>
      </c>
      <c r="H395" s="6" t="s">
        <v>96</v>
      </c>
      <c r="I395" s="6" t="s">
        <v>139</v>
      </c>
      <c r="J395" s="6" t="s">
        <v>2356</v>
      </c>
      <c r="K395" s="6" t="s">
        <v>2357</v>
      </c>
      <c r="L395" s="6" t="s">
        <v>2358</v>
      </c>
      <c r="M395" s="6" t="s">
        <v>80</v>
      </c>
      <c r="N395" s="6">
        <v>32570</v>
      </c>
      <c r="O395" s="6" t="s">
        <v>31</v>
      </c>
      <c r="P395" s="6" t="s">
        <v>2359</v>
      </c>
      <c r="Q395" s="6" t="s">
        <v>91</v>
      </c>
      <c r="R395" s="7" t="s">
        <v>2360</v>
      </c>
      <c r="S395" s="7"/>
      <c r="T395" s="7"/>
      <c r="U395" s="7"/>
      <c r="V395" s="7"/>
    </row>
    <row r="396" spans="1:22" ht="14.25" customHeight="1" x14ac:dyDescent="0.2">
      <c r="A396" s="6" t="s">
        <v>2361</v>
      </c>
      <c r="B396" s="6" t="s">
        <v>2361</v>
      </c>
      <c r="C396" s="6" t="s">
        <v>27</v>
      </c>
      <c r="D396" s="6"/>
      <c r="E396" s="6"/>
      <c r="F396" s="6"/>
      <c r="G396" s="6"/>
      <c r="H396" s="6"/>
      <c r="I396" s="6"/>
      <c r="J396" s="6"/>
      <c r="K396" s="6" t="s">
        <v>2362</v>
      </c>
      <c r="L396" s="6" t="s">
        <v>2363</v>
      </c>
      <c r="M396" s="6" t="s">
        <v>2364</v>
      </c>
      <c r="N396" s="6">
        <v>92648</v>
      </c>
      <c r="O396" s="6" t="s">
        <v>2365</v>
      </c>
      <c r="P396" s="6" t="s">
        <v>2366</v>
      </c>
      <c r="Q396" s="6" t="s">
        <v>91</v>
      </c>
      <c r="R396" s="7" t="s">
        <v>2367</v>
      </c>
      <c r="S396" s="7"/>
      <c r="T396" s="7"/>
      <c r="U396" s="7"/>
      <c r="V396" s="7"/>
    </row>
    <row r="397" spans="1:22" ht="14.25" customHeight="1" x14ac:dyDescent="0.2">
      <c r="A397" s="6" t="s">
        <v>2368</v>
      </c>
      <c r="B397" s="6" t="s">
        <v>2368</v>
      </c>
      <c r="C397" s="6" t="s">
        <v>27</v>
      </c>
      <c r="D397" s="6"/>
      <c r="E397" s="6"/>
      <c r="F397" s="6"/>
      <c r="G397" s="6"/>
      <c r="H397" s="6"/>
      <c r="I397" s="6"/>
      <c r="J397" s="6"/>
      <c r="K397" s="6" t="s">
        <v>2369</v>
      </c>
      <c r="L397" s="6" t="s">
        <v>2370</v>
      </c>
      <c r="M397" s="6" t="s">
        <v>439</v>
      </c>
      <c r="N397" s="6">
        <v>75039</v>
      </c>
      <c r="O397" s="6" t="s">
        <v>2371</v>
      </c>
      <c r="P397" s="6" t="s">
        <v>2372</v>
      </c>
      <c r="Q397" s="6" t="s">
        <v>33</v>
      </c>
      <c r="R397" s="7" t="s">
        <v>2373</v>
      </c>
      <c r="S397" s="7"/>
      <c r="T397" s="7"/>
      <c r="U397" s="7"/>
      <c r="V397" s="7"/>
    </row>
    <row r="398" spans="1:22" ht="14.25" customHeight="1" x14ac:dyDescent="0.2">
      <c r="A398" s="6" t="s">
        <v>2374</v>
      </c>
      <c r="B398" s="6" t="s">
        <v>2374</v>
      </c>
      <c r="C398" s="6" t="s">
        <v>49</v>
      </c>
      <c r="D398" s="6"/>
      <c r="E398" s="6"/>
      <c r="F398" s="6"/>
      <c r="G398" s="6" t="s">
        <v>50</v>
      </c>
      <c r="H398" s="6" t="s">
        <v>292</v>
      </c>
      <c r="I398" s="6" t="s">
        <v>52</v>
      </c>
      <c r="J398" s="6" t="s">
        <v>2375</v>
      </c>
      <c r="K398" s="6" t="s">
        <v>2376</v>
      </c>
      <c r="L398" s="6" t="s">
        <v>2377</v>
      </c>
      <c r="M398" s="6" t="s">
        <v>246</v>
      </c>
      <c r="N398" s="6">
        <v>22015</v>
      </c>
      <c r="O398" s="6" t="s">
        <v>2378</v>
      </c>
      <c r="P398" s="6" t="s">
        <v>2379</v>
      </c>
      <c r="Q398" s="6" t="s">
        <v>33</v>
      </c>
      <c r="R398" s="7" t="s">
        <v>2380</v>
      </c>
      <c r="S398" s="7"/>
      <c r="T398" s="7"/>
      <c r="U398" s="7"/>
      <c r="V398" s="7"/>
    </row>
    <row r="399" spans="1:22" ht="14.25" customHeight="1" x14ac:dyDescent="0.2">
      <c r="A399" s="6" t="s">
        <v>2381</v>
      </c>
      <c r="B399" s="6" t="s">
        <v>2382</v>
      </c>
      <c r="C399" s="6" t="s">
        <v>27</v>
      </c>
      <c r="D399" s="6"/>
      <c r="E399" s="6"/>
      <c r="F399" s="6"/>
      <c r="G399" s="6"/>
      <c r="H399" s="6"/>
      <c r="I399" s="6"/>
      <c r="J399" s="6"/>
      <c r="K399" s="6" t="s">
        <v>2383</v>
      </c>
      <c r="L399" s="6" t="s">
        <v>2384</v>
      </c>
      <c r="M399" s="6" t="s">
        <v>1086</v>
      </c>
      <c r="N399" s="6">
        <v>83815</v>
      </c>
      <c r="O399" s="6" t="s">
        <v>2385</v>
      </c>
      <c r="P399" s="6" t="s">
        <v>2386</v>
      </c>
      <c r="Q399" s="6" t="s">
        <v>33</v>
      </c>
      <c r="R399" s="7" t="s">
        <v>2387</v>
      </c>
      <c r="S399" s="7"/>
      <c r="T399" s="7"/>
      <c r="U399" s="7"/>
      <c r="V399" s="7"/>
    </row>
    <row r="400" spans="1:22" ht="14.25" customHeight="1" x14ac:dyDescent="0.2">
      <c r="A400" s="6" t="s">
        <v>2388</v>
      </c>
      <c r="B400" s="6" t="s">
        <v>2388</v>
      </c>
      <c r="C400" s="6" t="s">
        <v>49</v>
      </c>
      <c r="D400" s="6"/>
      <c r="E400" s="6"/>
      <c r="F400" s="6"/>
      <c r="G400" s="6" t="s">
        <v>95</v>
      </c>
      <c r="H400" s="6" t="s">
        <v>2389</v>
      </c>
      <c r="I400" s="6" t="s">
        <v>52</v>
      </c>
      <c r="J400" s="6">
        <v>60</v>
      </c>
      <c r="K400" s="6" t="s">
        <v>2390</v>
      </c>
      <c r="L400" s="6" t="s">
        <v>1876</v>
      </c>
      <c r="M400" s="6" t="s">
        <v>72</v>
      </c>
      <c r="N400" s="6">
        <v>29440</v>
      </c>
      <c r="O400" s="6" t="s">
        <v>31</v>
      </c>
      <c r="P400" s="6" t="s">
        <v>2391</v>
      </c>
      <c r="Q400" s="6" t="s">
        <v>33</v>
      </c>
      <c r="R400" s="7" t="s">
        <v>2392</v>
      </c>
      <c r="S400" s="7"/>
      <c r="T400" s="7"/>
      <c r="U400" s="7"/>
      <c r="V400" s="7"/>
    </row>
    <row r="401" spans="1:22" ht="14.25" customHeight="1" x14ac:dyDescent="0.2">
      <c r="A401" s="6" t="s">
        <v>2393</v>
      </c>
      <c r="B401" s="6" t="s">
        <v>2394</v>
      </c>
      <c r="C401" s="13" t="s">
        <v>49</v>
      </c>
      <c r="D401" s="6"/>
      <c r="E401" s="6"/>
      <c r="F401" s="6"/>
      <c r="G401" s="6" t="s">
        <v>130</v>
      </c>
      <c r="H401" s="6" t="s">
        <v>2395</v>
      </c>
      <c r="I401" s="6" t="s">
        <v>52</v>
      </c>
      <c r="J401" s="6">
        <v>50</v>
      </c>
      <c r="K401" s="6" t="s">
        <v>2396</v>
      </c>
      <c r="L401" s="6" t="s">
        <v>1774</v>
      </c>
      <c r="M401" s="6" t="s">
        <v>72</v>
      </c>
      <c r="N401" s="6">
        <v>29860</v>
      </c>
      <c r="O401" s="6" t="s">
        <v>31</v>
      </c>
      <c r="P401" s="6" t="s">
        <v>2397</v>
      </c>
      <c r="Q401" s="6" t="s">
        <v>91</v>
      </c>
      <c r="R401" s="7" t="s">
        <v>2398</v>
      </c>
      <c r="S401" s="7"/>
      <c r="T401" s="7"/>
      <c r="U401" s="7"/>
      <c r="V401" s="7"/>
    </row>
    <row r="402" spans="1:22" ht="14.25" customHeight="1" x14ac:dyDescent="0.2">
      <c r="A402" s="6" t="s">
        <v>2399</v>
      </c>
      <c r="B402" s="6" t="s">
        <v>2400</v>
      </c>
      <c r="C402" s="6" t="s">
        <v>39</v>
      </c>
      <c r="D402" s="6" t="s">
        <v>40</v>
      </c>
      <c r="E402" s="6"/>
      <c r="F402" s="6"/>
      <c r="G402" s="6"/>
      <c r="H402" s="6"/>
      <c r="I402" s="6"/>
      <c r="J402" s="6"/>
      <c r="K402" s="6" t="s">
        <v>2401</v>
      </c>
      <c r="L402" s="6" t="s">
        <v>2402</v>
      </c>
      <c r="M402" s="6" t="s">
        <v>1086</v>
      </c>
      <c r="N402" s="6">
        <v>83843</v>
      </c>
      <c r="O402" s="27" t="s">
        <v>31</v>
      </c>
      <c r="P402" s="6" t="s">
        <v>2403</v>
      </c>
      <c r="Q402" s="6" t="s">
        <v>33</v>
      </c>
      <c r="R402" s="7" t="s">
        <v>2404</v>
      </c>
      <c r="S402" s="7"/>
      <c r="T402" s="7"/>
      <c r="U402" s="7"/>
      <c r="V402" s="7"/>
    </row>
    <row r="403" spans="1:22" ht="14.25" customHeight="1" x14ac:dyDescent="0.2">
      <c r="A403" s="6" t="s">
        <v>2405</v>
      </c>
      <c r="B403" s="6" t="s">
        <v>2405</v>
      </c>
      <c r="C403" s="6" t="s">
        <v>68</v>
      </c>
      <c r="D403" s="6"/>
      <c r="E403" s="6"/>
      <c r="F403" s="6"/>
      <c r="G403" s="6"/>
      <c r="H403" s="6"/>
      <c r="I403" s="6"/>
      <c r="J403" s="6"/>
      <c r="K403" s="6" t="s">
        <v>2406</v>
      </c>
      <c r="L403" s="6" t="s">
        <v>820</v>
      </c>
      <c r="M403" s="6" t="s">
        <v>72</v>
      </c>
      <c r="N403" s="6">
        <v>29020</v>
      </c>
      <c r="O403" s="6" t="s">
        <v>2407</v>
      </c>
      <c r="P403" s="6" t="s">
        <v>2408</v>
      </c>
      <c r="Q403" s="6" t="s">
        <v>33</v>
      </c>
      <c r="R403" s="7" t="s">
        <v>2409</v>
      </c>
      <c r="S403" s="7"/>
      <c r="T403" s="7"/>
      <c r="U403" s="7"/>
      <c r="V403" s="7"/>
    </row>
    <row r="404" spans="1:22" ht="14.25" customHeight="1" x14ac:dyDescent="0.2">
      <c r="A404" s="6" t="s">
        <v>2410</v>
      </c>
      <c r="B404" s="6" t="s">
        <v>2411</v>
      </c>
      <c r="C404" s="6" t="s">
        <v>49</v>
      </c>
      <c r="D404" s="6"/>
      <c r="E404" s="6"/>
      <c r="F404" s="6"/>
      <c r="G404" s="6" t="s">
        <v>95</v>
      </c>
      <c r="H404" s="6" t="s">
        <v>51</v>
      </c>
      <c r="I404" s="6" t="s">
        <v>52</v>
      </c>
      <c r="J404" s="6">
        <v>40</v>
      </c>
      <c r="K404" s="6" t="s">
        <v>2412</v>
      </c>
      <c r="L404" s="6" t="s">
        <v>2413</v>
      </c>
      <c r="M404" s="6" t="s">
        <v>2414</v>
      </c>
      <c r="N404" s="6">
        <v>82801</v>
      </c>
      <c r="O404" s="6" t="s">
        <v>31</v>
      </c>
      <c r="P404" s="6" t="s">
        <v>2415</v>
      </c>
      <c r="Q404" s="6" t="s">
        <v>33</v>
      </c>
      <c r="R404" s="7" t="s">
        <v>2416</v>
      </c>
      <c r="S404" s="7"/>
      <c r="T404" s="7"/>
      <c r="U404" s="7"/>
      <c r="V404" s="7"/>
    </row>
    <row r="405" spans="1:22" ht="14.25" customHeight="1" x14ac:dyDescent="0.2">
      <c r="A405" s="6" t="s">
        <v>2417</v>
      </c>
      <c r="B405" s="6" t="s">
        <v>2418</v>
      </c>
      <c r="C405" s="6" t="s">
        <v>430</v>
      </c>
      <c r="D405" s="6"/>
      <c r="E405" s="6"/>
      <c r="F405" s="6"/>
      <c r="G405" s="6"/>
      <c r="H405" s="6"/>
      <c r="I405" s="6"/>
      <c r="J405" s="6"/>
      <c r="K405" s="6" t="s">
        <v>2419</v>
      </c>
      <c r="L405" s="6" t="s">
        <v>2157</v>
      </c>
      <c r="M405" s="6" t="s">
        <v>72</v>
      </c>
      <c r="N405" s="6">
        <v>29582</v>
      </c>
      <c r="O405" s="6" t="s">
        <v>2420</v>
      </c>
      <c r="P405" s="6" t="s">
        <v>2421</v>
      </c>
      <c r="Q405" s="6" t="s">
        <v>33</v>
      </c>
      <c r="R405" s="7" t="s">
        <v>2422</v>
      </c>
      <c r="S405" s="7"/>
      <c r="T405" s="7"/>
      <c r="U405" s="7"/>
      <c r="V405" s="7"/>
    </row>
    <row r="406" spans="1:22" ht="14.25" customHeight="1" x14ac:dyDescent="0.2">
      <c r="A406" s="6" t="s">
        <v>2423</v>
      </c>
      <c r="B406" s="6" t="s">
        <v>2423</v>
      </c>
      <c r="C406" s="6" t="s">
        <v>49</v>
      </c>
      <c r="D406" s="6"/>
      <c r="E406" s="6"/>
      <c r="F406" s="6"/>
      <c r="G406" s="6" t="s">
        <v>95</v>
      </c>
      <c r="H406" s="6" t="s">
        <v>96</v>
      </c>
      <c r="I406" s="6" t="s">
        <v>52</v>
      </c>
      <c r="J406" s="6">
        <v>25</v>
      </c>
      <c r="K406" s="6" t="s">
        <v>2424</v>
      </c>
      <c r="L406" s="6" t="s">
        <v>750</v>
      </c>
      <c r="M406" s="6" t="s">
        <v>72</v>
      </c>
      <c r="N406" s="6">
        <v>29550</v>
      </c>
      <c r="O406" s="6" t="s">
        <v>2425</v>
      </c>
      <c r="P406" s="6" t="s">
        <v>2426</v>
      </c>
      <c r="Q406" s="6" t="s">
        <v>33</v>
      </c>
      <c r="R406" s="7" t="s">
        <v>2427</v>
      </c>
      <c r="S406" s="7"/>
      <c r="T406" s="7"/>
      <c r="U406" s="7"/>
      <c r="V406" s="7"/>
    </row>
    <row r="407" spans="1:22" ht="14.25" customHeight="1" x14ac:dyDescent="0.2">
      <c r="A407" s="6" t="s">
        <v>2428</v>
      </c>
      <c r="B407" s="6" t="s">
        <v>2428</v>
      </c>
      <c r="C407" s="13" t="s">
        <v>129</v>
      </c>
      <c r="D407" s="6"/>
      <c r="E407" s="6"/>
      <c r="F407" s="6"/>
      <c r="G407" s="6" t="s">
        <v>95</v>
      </c>
      <c r="H407" s="6"/>
      <c r="I407" s="6"/>
      <c r="J407" s="6"/>
      <c r="K407" s="6" t="s">
        <v>2429</v>
      </c>
      <c r="L407" s="6" t="s">
        <v>1266</v>
      </c>
      <c r="M407" s="6" t="s">
        <v>72</v>
      </c>
      <c r="N407" s="6">
        <v>29715</v>
      </c>
      <c r="O407" s="6" t="s">
        <v>2430</v>
      </c>
      <c r="P407" s="6" t="s">
        <v>2431</v>
      </c>
      <c r="Q407" s="6" t="s">
        <v>33</v>
      </c>
      <c r="R407" s="7" t="s">
        <v>2432</v>
      </c>
      <c r="S407" s="7"/>
      <c r="T407" s="7"/>
      <c r="U407" s="7"/>
      <c r="V407" s="7"/>
    </row>
    <row r="408" spans="1:22" ht="14.25" customHeight="1" x14ac:dyDescent="0.2">
      <c r="A408" s="6" t="s">
        <v>2433</v>
      </c>
      <c r="B408" s="6" t="s">
        <v>2434</v>
      </c>
      <c r="C408" s="13" t="s">
        <v>49</v>
      </c>
      <c r="D408" s="6"/>
      <c r="E408" s="6"/>
      <c r="F408" s="6"/>
      <c r="G408" s="6" t="s">
        <v>95</v>
      </c>
      <c r="H408" s="6" t="s">
        <v>96</v>
      </c>
      <c r="I408" s="6" t="s">
        <v>139</v>
      </c>
      <c r="J408" s="6" t="s">
        <v>2435</v>
      </c>
      <c r="K408" s="6" t="s">
        <v>2436</v>
      </c>
      <c r="L408" s="6" t="s">
        <v>1600</v>
      </c>
      <c r="M408" s="6" t="s">
        <v>72</v>
      </c>
      <c r="N408" s="6">
        <v>29016</v>
      </c>
      <c r="O408" s="6" t="s">
        <v>31</v>
      </c>
      <c r="P408" s="6" t="s">
        <v>2437</v>
      </c>
      <c r="Q408" s="6" t="s">
        <v>33</v>
      </c>
      <c r="R408" s="7" t="s">
        <v>2438</v>
      </c>
      <c r="S408" s="7"/>
      <c r="T408" s="7"/>
      <c r="U408" s="7"/>
      <c r="V408" s="7"/>
    </row>
    <row r="409" spans="1:22" ht="14.25" customHeight="1" x14ac:dyDescent="0.2">
      <c r="A409" s="6" t="s">
        <v>2439</v>
      </c>
      <c r="B409" s="6" t="s">
        <v>2440</v>
      </c>
      <c r="C409" s="6" t="s">
        <v>105</v>
      </c>
      <c r="D409" s="6"/>
      <c r="E409" s="6"/>
      <c r="F409" s="6"/>
      <c r="G409" s="6" t="s">
        <v>238</v>
      </c>
      <c r="H409" s="6"/>
      <c r="I409" s="6"/>
      <c r="J409" s="16"/>
      <c r="K409" s="6" t="s">
        <v>2441</v>
      </c>
      <c r="L409" s="6" t="s">
        <v>148</v>
      </c>
      <c r="M409" s="6" t="s">
        <v>72</v>
      </c>
      <c r="N409" s="6">
        <v>29605</v>
      </c>
      <c r="O409" s="14" t="s">
        <v>2442</v>
      </c>
      <c r="P409" s="6" t="s">
        <v>2443</v>
      </c>
      <c r="Q409" s="6" t="s">
        <v>33</v>
      </c>
      <c r="R409" s="7" t="s">
        <v>2444</v>
      </c>
      <c r="S409" s="7"/>
      <c r="T409" s="7"/>
      <c r="U409" s="7"/>
      <c r="V409" s="7"/>
    </row>
    <row r="410" spans="1:22" ht="14.25" customHeight="1" x14ac:dyDescent="0.2">
      <c r="A410" s="6" t="s">
        <v>2445</v>
      </c>
      <c r="B410" s="6" t="s">
        <v>2445</v>
      </c>
      <c r="C410" s="6" t="s">
        <v>129</v>
      </c>
      <c r="D410" s="6"/>
      <c r="E410" s="6"/>
      <c r="F410" s="6"/>
      <c r="G410" s="6" t="s">
        <v>50</v>
      </c>
      <c r="H410" s="6"/>
      <c r="I410" s="6"/>
      <c r="J410" s="6"/>
      <c r="K410" s="6" t="s">
        <v>2446</v>
      </c>
      <c r="L410" s="6" t="s">
        <v>142</v>
      </c>
      <c r="M410" s="6" t="s">
        <v>72</v>
      </c>
      <c r="N410" s="6">
        <v>29556</v>
      </c>
      <c r="O410" s="6" t="s">
        <v>31</v>
      </c>
      <c r="P410" s="6" t="s">
        <v>2447</v>
      </c>
      <c r="Q410" s="6" t="s">
        <v>33</v>
      </c>
      <c r="R410" s="7" t="s">
        <v>2448</v>
      </c>
      <c r="S410" s="7"/>
      <c r="T410" s="7"/>
      <c r="U410" s="7"/>
      <c r="V410" s="7"/>
    </row>
    <row r="411" spans="1:22" ht="14.25" customHeight="1" x14ac:dyDescent="0.2">
      <c r="A411" s="6" t="s">
        <v>2449</v>
      </c>
      <c r="B411" s="6" t="s">
        <v>2450</v>
      </c>
      <c r="C411" s="6" t="s">
        <v>430</v>
      </c>
      <c r="D411" s="6"/>
      <c r="E411" s="6"/>
      <c r="F411" s="6"/>
      <c r="G411" s="6"/>
      <c r="H411" s="6"/>
      <c r="I411" s="6"/>
      <c r="J411" s="6"/>
      <c r="K411" s="6" t="s">
        <v>2451</v>
      </c>
      <c r="L411" s="6" t="s">
        <v>1593</v>
      </c>
      <c r="M411" s="6" t="s">
        <v>425</v>
      </c>
      <c r="N411" s="6">
        <v>80207</v>
      </c>
      <c r="O411" s="6" t="s">
        <v>31</v>
      </c>
      <c r="P411" s="6" t="s">
        <v>2452</v>
      </c>
      <c r="Q411" s="6" t="s">
        <v>33</v>
      </c>
      <c r="R411" s="7" t="s">
        <v>2453</v>
      </c>
      <c r="S411" s="7"/>
      <c r="T411" s="7"/>
      <c r="U411" s="7"/>
      <c r="V411" s="7"/>
    </row>
    <row r="412" spans="1:22" ht="14.25" customHeight="1" x14ac:dyDescent="0.2">
      <c r="A412" s="6" t="s">
        <v>2454</v>
      </c>
      <c r="B412" s="6" t="s">
        <v>2454</v>
      </c>
      <c r="C412" s="6" t="s">
        <v>49</v>
      </c>
      <c r="D412" s="6"/>
      <c r="E412" s="6"/>
      <c r="F412" s="6"/>
      <c r="G412" s="6" t="s">
        <v>113</v>
      </c>
      <c r="H412" s="6" t="s">
        <v>96</v>
      </c>
      <c r="I412" s="6" t="s">
        <v>52</v>
      </c>
      <c r="J412" s="6">
        <v>60</v>
      </c>
      <c r="K412" s="6" t="s">
        <v>2455</v>
      </c>
      <c r="L412" s="6" t="s">
        <v>2456</v>
      </c>
      <c r="M412" s="6" t="s">
        <v>72</v>
      </c>
      <c r="N412" s="6">
        <v>29044</v>
      </c>
      <c r="O412" s="6" t="s">
        <v>31</v>
      </c>
      <c r="P412" s="6" t="s">
        <v>2457</v>
      </c>
      <c r="Q412" s="6" t="s">
        <v>33</v>
      </c>
      <c r="R412" s="7" t="s">
        <v>2458</v>
      </c>
      <c r="S412" s="7"/>
      <c r="T412" s="7"/>
      <c r="U412" s="7"/>
      <c r="V412" s="7"/>
    </row>
    <row r="413" spans="1:22" ht="14.25" customHeight="1" x14ac:dyDescent="0.2">
      <c r="A413" s="6" t="s">
        <v>2459</v>
      </c>
      <c r="B413" s="6" t="s">
        <v>2459</v>
      </c>
      <c r="C413" s="6" t="s">
        <v>1026</v>
      </c>
      <c r="D413" s="6"/>
      <c r="E413" s="6"/>
      <c r="F413" s="6"/>
      <c r="G413" s="6" t="s">
        <v>95</v>
      </c>
      <c r="H413" s="6"/>
      <c r="I413" s="6"/>
      <c r="J413" s="6"/>
      <c r="K413" s="6" t="s">
        <v>2460</v>
      </c>
      <c r="L413" s="6" t="s">
        <v>2461</v>
      </c>
      <c r="M413" s="6" t="s">
        <v>55</v>
      </c>
      <c r="N413" s="6">
        <v>95449</v>
      </c>
      <c r="O413" s="6" t="s">
        <v>2462</v>
      </c>
      <c r="P413" s="6" t="s">
        <v>2463</v>
      </c>
      <c r="Q413" s="6" t="s">
        <v>33</v>
      </c>
      <c r="R413" s="7" t="s">
        <v>2464</v>
      </c>
      <c r="S413" s="7"/>
      <c r="T413" s="7"/>
      <c r="U413" s="7"/>
      <c r="V413" s="7"/>
    </row>
    <row r="414" spans="1:22" ht="14.25" customHeight="1" x14ac:dyDescent="0.2">
      <c r="A414" s="6" t="s">
        <v>2465</v>
      </c>
      <c r="B414" s="6" t="s">
        <v>2465</v>
      </c>
      <c r="C414" s="6" t="s">
        <v>49</v>
      </c>
      <c r="D414" s="6"/>
      <c r="E414" s="6"/>
      <c r="F414" s="6"/>
      <c r="G414" s="6" t="s">
        <v>1368</v>
      </c>
      <c r="H414" s="6" t="s">
        <v>2466</v>
      </c>
      <c r="I414" s="6" t="s">
        <v>52</v>
      </c>
      <c r="J414" s="6" t="s">
        <v>2467</v>
      </c>
      <c r="K414" s="6" t="s">
        <v>2468</v>
      </c>
      <c r="L414" s="6" t="s">
        <v>837</v>
      </c>
      <c r="M414" s="6" t="s">
        <v>72</v>
      </c>
      <c r="N414" s="6">
        <v>29569</v>
      </c>
      <c r="O414" s="6" t="s">
        <v>31</v>
      </c>
      <c r="P414" s="6" t="s">
        <v>2469</v>
      </c>
      <c r="Q414" s="6" t="s">
        <v>91</v>
      </c>
      <c r="R414" s="7" t="s">
        <v>2470</v>
      </c>
      <c r="S414" s="7"/>
      <c r="T414" s="7"/>
      <c r="U414" s="7"/>
      <c r="V414" s="7"/>
    </row>
    <row r="415" spans="1:22" ht="14.25" customHeight="1" x14ac:dyDescent="0.2">
      <c r="A415" s="6" t="s">
        <v>2471</v>
      </c>
      <c r="B415" s="6" t="s">
        <v>2472</v>
      </c>
      <c r="C415" s="13" t="s">
        <v>49</v>
      </c>
      <c r="D415" s="6"/>
      <c r="E415" s="6"/>
      <c r="F415" s="6"/>
      <c r="G415" s="6" t="s">
        <v>95</v>
      </c>
      <c r="H415" s="6" t="s">
        <v>51</v>
      </c>
      <c r="I415" s="6" t="s">
        <v>139</v>
      </c>
      <c r="J415" s="6" t="s">
        <v>2473</v>
      </c>
      <c r="K415" s="6" t="s">
        <v>2474</v>
      </c>
      <c r="L415" s="6" t="s">
        <v>648</v>
      </c>
      <c r="M415" s="6" t="s">
        <v>72</v>
      </c>
      <c r="N415" s="6">
        <v>29072</v>
      </c>
      <c r="O415" s="6" t="s">
        <v>2475</v>
      </c>
      <c r="P415" s="6" t="s">
        <v>2476</v>
      </c>
      <c r="Q415" s="6" t="s">
        <v>33</v>
      </c>
      <c r="R415" s="7" t="s">
        <v>2477</v>
      </c>
      <c r="S415" s="7"/>
      <c r="T415" s="7"/>
      <c r="U415" s="7"/>
      <c r="V415" s="7"/>
    </row>
    <row r="416" spans="1:22" ht="14.25" customHeight="1" x14ac:dyDescent="0.2">
      <c r="A416" s="6" t="s">
        <v>2478</v>
      </c>
      <c r="B416" s="6" t="s">
        <v>2479</v>
      </c>
      <c r="C416" s="6" t="s">
        <v>49</v>
      </c>
      <c r="D416" s="6"/>
      <c r="E416" s="6"/>
      <c r="F416" s="6"/>
      <c r="G416" s="6" t="s">
        <v>791</v>
      </c>
      <c r="H416" s="6" t="s">
        <v>167</v>
      </c>
      <c r="I416" s="6" t="s">
        <v>139</v>
      </c>
      <c r="J416" s="6" t="s">
        <v>2480</v>
      </c>
      <c r="K416" s="6" t="s">
        <v>2481</v>
      </c>
      <c r="L416" s="6" t="s">
        <v>525</v>
      </c>
      <c r="M416" s="6" t="s">
        <v>72</v>
      </c>
      <c r="N416" s="6">
        <v>29906</v>
      </c>
      <c r="O416" s="6" t="s">
        <v>31</v>
      </c>
      <c r="P416" s="6" t="s">
        <v>2482</v>
      </c>
      <c r="Q416" s="6" t="s">
        <v>33</v>
      </c>
      <c r="R416" s="7" t="s">
        <v>2483</v>
      </c>
      <c r="S416" s="7"/>
      <c r="T416" s="7"/>
      <c r="U416" s="7"/>
      <c r="V416" s="7"/>
    </row>
    <row r="417" spans="1:22" ht="14.25" customHeight="1" x14ac:dyDescent="0.2">
      <c r="A417" s="6" t="s">
        <v>2484</v>
      </c>
      <c r="B417" s="6" t="s">
        <v>2485</v>
      </c>
      <c r="C417" s="6" t="s">
        <v>84</v>
      </c>
      <c r="D417" s="6"/>
      <c r="E417" s="6"/>
      <c r="F417" s="6"/>
      <c r="G417" s="6"/>
      <c r="H417" s="6"/>
      <c r="I417" s="6"/>
      <c r="J417" s="6"/>
      <c r="K417" s="6" t="s">
        <v>2486</v>
      </c>
      <c r="L417" s="6" t="s">
        <v>275</v>
      </c>
      <c r="M417" s="6" t="s">
        <v>72</v>
      </c>
      <c r="N417" s="6">
        <v>29204</v>
      </c>
      <c r="O417" s="6" t="s">
        <v>31</v>
      </c>
      <c r="P417" s="6" t="s">
        <v>2487</v>
      </c>
      <c r="Q417" s="6" t="s">
        <v>91</v>
      </c>
      <c r="R417" s="7" t="s">
        <v>2488</v>
      </c>
      <c r="S417" s="7"/>
      <c r="T417" s="7"/>
      <c r="U417" s="7"/>
      <c r="V417" s="7"/>
    </row>
    <row r="418" spans="1:22" ht="14.25" customHeight="1" x14ac:dyDescent="0.2">
      <c r="A418" s="6" t="s">
        <v>2489</v>
      </c>
      <c r="B418" s="6" t="s">
        <v>2489</v>
      </c>
      <c r="C418" s="13" t="s">
        <v>129</v>
      </c>
      <c r="D418" s="6"/>
      <c r="E418" s="6"/>
      <c r="F418" s="6"/>
      <c r="G418" s="6" t="s">
        <v>95</v>
      </c>
      <c r="H418" s="6"/>
      <c r="I418" s="6"/>
      <c r="J418" s="6"/>
      <c r="K418" s="6" t="s">
        <v>2490</v>
      </c>
      <c r="L418" s="6" t="s">
        <v>2491</v>
      </c>
      <c r="M418" s="6" t="s">
        <v>72</v>
      </c>
      <c r="N418" s="6">
        <v>29745</v>
      </c>
      <c r="O418" s="6" t="s">
        <v>2492</v>
      </c>
      <c r="P418" s="6" t="s">
        <v>2493</v>
      </c>
      <c r="Q418" s="6" t="s">
        <v>33</v>
      </c>
      <c r="R418" s="7" t="s">
        <v>2494</v>
      </c>
      <c r="S418" s="7"/>
      <c r="T418" s="7"/>
      <c r="U418" s="7"/>
      <c r="V418" s="7"/>
    </row>
    <row r="419" spans="1:22" ht="14.25" customHeight="1" x14ac:dyDescent="0.2">
      <c r="A419" s="6" t="s">
        <v>2495</v>
      </c>
      <c r="B419" s="6" t="s">
        <v>2495</v>
      </c>
      <c r="C419" s="6" t="s">
        <v>129</v>
      </c>
      <c r="D419" s="6"/>
      <c r="E419" s="6"/>
      <c r="F419" s="6"/>
      <c r="G419" s="6" t="s">
        <v>791</v>
      </c>
      <c r="H419" s="6"/>
      <c r="I419" s="6"/>
      <c r="J419" s="6"/>
      <c r="K419" s="6" t="s">
        <v>2496</v>
      </c>
      <c r="L419" s="6" t="s">
        <v>2497</v>
      </c>
      <c r="M419" s="6" t="s">
        <v>72</v>
      </c>
      <c r="N419" s="6">
        <v>29671</v>
      </c>
      <c r="O419" s="6" t="s">
        <v>2498</v>
      </c>
      <c r="P419" s="6" t="s">
        <v>2499</v>
      </c>
      <c r="Q419" s="6" t="s">
        <v>33</v>
      </c>
      <c r="R419" s="7" t="s">
        <v>2500</v>
      </c>
      <c r="S419" s="7"/>
      <c r="T419" s="7"/>
      <c r="U419" s="7"/>
      <c r="V419" s="7"/>
    </row>
    <row r="420" spans="1:22" ht="14.25" customHeight="1" x14ac:dyDescent="0.2">
      <c r="A420" s="6" t="s">
        <v>2501</v>
      </c>
      <c r="B420" s="6" t="s">
        <v>2501</v>
      </c>
      <c r="C420" s="6" t="s">
        <v>129</v>
      </c>
      <c r="D420" s="6"/>
      <c r="E420" s="6"/>
      <c r="F420" s="6"/>
      <c r="G420" s="6" t="s">
        <v>791</v>
      </c>
      <c r="H420" s="6"/>
      <c r="I420" s="6"/>
      <c r="J420" s="6"/>
      <c r="K420" s="6" t="s">
        <v>2502</v>
      </c>
      <c r="L420" s="6" t="s">
        <v>874</v>
      </c>
      <c r="M420" s="6" t="s">
        <v>72</v>
      </c>
      <c r="N420" s="6">
        <v>29720</v>
      </c>
      <c r="O420" s="6" t="s">
        <v>2503</v>
      </c>
      <c r="P420" s="6" t="s">
        <v>2504</v>
      </c>
      <c r="Q420" s="6" t="s">
        <v>33</v>
      </c>
      <c r="R420" s="7" t="s">
        <v>2505</v>
      </c>
      <c r="S420" s="7"/>
      <c r="T420" s="7"/>
      <c r="U420" s="7"/>
      <c r="V420" s="7"/>
    </row>
    <row r="421" spans="1:22" ht="14.25" customHeight="1" x14ac:dyDescent="0.2">
      <c r="A421" s="6" t="s">
        <v>2506</v>
      </c>
      <c r="B421" s="6" t="s">
        <v>2506</v>
      </c>
      <c r="C421" s="6" t="s">
        <v>430</v>
      </c>
      <c r="D421" s="6"/>
      <c r="E421" s="6"/>
      <c r="F421" s="6"/>
      <c r="G421" s="6"/>
      <c r="H421" s="6"/>
      <c r="I421" s="6"/>
      <c r="J421" s="6"/>
      <c r="K421" s="6" t="s">
        <v>2507</v>
      </c>
      <c r="L421" s="6" t="s">
        <v>1266</v>
      </c>
      <c r="M421" s="6" t="s">
        <v>72</v>
      </c>
      <c r="N421" s="6">
        <v>29715</v>
      </c>
      <c r="O421" s="6" t="s">
        <v>2508</v>
      </c>
      <c r="P421" s="6" t="s">
        <v>2509</v>
      </c>
      <c r="Q421" s="6" t="s">
        <v>33</v>
      </c>
      <c r="R421" s="7" t="s">
        <v>2510</v>
      </c>
      <c r="S421" s="7"/>
      <c r="T421" s="7"/>
      <c r="U421" s="7"/>
      <c r="V421" s="7"/>
    </row>
    <row r="422" spans="1:22" ht="14.25" customHeight="1" x14ac:dyDescent="0.2">
      <c r="A422" s="6" t="s">
        <v>2511</v>
      </c>
      <c r="B422" s="6" t="s">
        <v>2512</v>
      </c>
      <c r="C422" s="6" t="s">
        <v>129</v>
      </c>
      <c r="D422" s="6"/>
      <c r="E422" s="6"/>
      <c r="F422" s="6"/>
      <c r="G422" s="6" t="s">
        <v>95</v>
      </c>
      <c r="H422" s="6"/>
      <c r="I422" s="6"/>
      <c r="J422" s="16"/>
      <c r="K422" s="6" t="s">
        <v>2513</v>
      </c>
      <c r="L422" s="6" t="s">
        <v>1091</v>
      </c>
      <c r="M422" s="6" t="s">
        <v>72</v>
      </c>
      <c r="N422" s="6">
        <v>29102</v>
      </c>
      <c r="O422" s="6" t="s">
        <v>2514</v>
      </c>
      <c r="P422" s="6" t="s">
        <v>2515</v>
      </c>
      <c r="Q422" s="6" t="s">
        <v>33</v>
      </c>
      <c r="R422" s="7" t="s">
        <v>2516</v>
      </c>
      <c r="S422" s="7"/>
      <c r="T422" s="7"/>
      <c r="U422" s="7"/>
      <c r="V422" s="7"/>
    </row>
    <row r="423" spans="1:22" ht="14.25" customHeight="1" x14ac:dyDescent="0.2">
      <c r="A423" s="6" t="s">
        <v>2517</v>
      </c>
      <c r="B423" s="6" t="s">
        <v>2517</v>
      </c>
      <c r="C423" s="6" t="s">
        <v>68</v>
      </c>
      <c r="D423" s="6"/>
      <c r="E423" s="6"/>
      <c r="F423" s="6"/>
      <c r="G423" s="6"/>
      <c r="H423" s="6"/>
      <c r="I423" s="6"/>
      <c r="J423" s="6"/>
      <c r="K423" s="6" t="s">
        <v>2518</v>
      </c>
      <c r="L423" s="6" t="s">
        <v>2519</v>
      </c>
      <c r="M423" s="6" t="s">
        <v>72</v>
      </c>
      <c r="N423" s="6">
        <v>29360</v>
      </c>
      <c r="O423" s="6" t="s">
        <v>2520</v>
      </c>
      <c r="P423" s="6" t="s">
        <v>2521</v>
      </c>
      <c r="Q423" s="6" t="s">
        <v>91</v>
      </c>
      <c r="R423" s="7" t="s">
        <v>2522</v>
      </c>
      <c r="S423" s="7"/>
      <c r="T423" s="7"/>
      <c r="U423" s="7"/>
      <c r="V423" s="7"/>
    </row>
    <row r="424" spans="1:22" ht="14.25" customHeight="1" x14ac:dyDescent="0.2">
      <c r="A424" s="6" t="s">
        <v>2523</v>
      </c>
      <c r="B424" s="6" t="s">
        <v>2523</v>
      </c>
      <c r="C424" s="6" t="s">
        <v>49</v>
      </c>
      <c r="D424" s="6"/>
      <c r="E424" s="6"/>
      <c r="F424" s="6"/>
      <c r="G424" s="6" t="s">
        <v>95</v>
      </c>
      <c r="H424" s="6" t="s">
        <v>292</v>
      </c>
      <c r="I424" s="6" t="s">
        <v>52</v>
      </c>
      <c r="J424" s="6">
        <v>70</v>
      </c>
      <c r="K424" s="6" t="s">
        <v>2524</v>
      </c>
      <c r="L424" s="6" t="s">
        <v>1266</v>
      </c>
      <c r="M424" s="6" t="s">
        <v>72</v>
      </c>
      <c r="N424" s="6">
        <v>29715</v>
      </c>
      <c r="O424" s="6" t="s">
        <v>2525</v>
      </c>
      <c r="P424" s="6" t="s">
        <v>2526</v>
      </c>
      <c r="Q424" s="6" t="s">
        <v>33</v>
      </c>
      <c r="R424" s="7" t="s">
        <v>2527</v>
      </c>
      <c r="S424" s="7"/>
      <c r="T424" s="7"/>
      <c r="U424" s="7"/>
      <c r="V424" s="7"/>
    </row>
    <row r="425" spans="1:22" ht="14.25" customHeight="1" x14ac:dyDescent="0.2">
      <c r="A425" s="6" t="s">
        <v>2528</v>
      </c>
      <c r="B425" s="6" t="s">
        <v>2529</v>
      </c>
      <c r="C425" s="6" t="s">
        <v>430</v>
      </c>
      <c r="D425" s="6"/>
      <c r="E425" s="6"/>
      <c r="F425" s="6"/>
      <c r="G425" s="6"/>
      <c r="H425" s="6"/>
      <c r="I425" s="6"/>
      <c r="J425" s="6"/>
      <c r="K425" s="6" t="s">
        <v>2530</v>
      </c>
      <c r="L425" s="6" t="s">
        <v>148</v>
      </c>
      <c r="M425" s="6" t="s">
        <v>72</v>
      </c>
      <c r="N425" s="6">
        <v>29608</v>
      </c>
      <c r="O425" s="6" t="s">
        <v>31</v>
      </c>
      <c r="P425" s="6" t="s">
        <v>2531</v>
      </c>
      <c r="Q425" s="6" t="s">
        <v>33</v>
      </c>
      <c r="R425" s="7" t="s">
        <v>2532</v>
      </c>
      <c r="S425" s="7"/>
      <c r="T425" s="7"/>
      <c r="U425" s="7"/>
      <c r="V425" s="7"/>
    </row>
    <row r="426" spans="1:22" ht="14.25" customHeight="1" x14ac:dyDescent="0.2">
      <c r="A426" s="6" t="s">
        <v>2533</v>
      </c>
      <c r="B426" s="6" t="s">
        <v>2534</v>
      </c>
      <c r="C426" s="13" t="s">
        <v>39</v>
      </c>
      <c r="D426" s="6" t="s">
        <v>40</v>
      </c>
      <c r="E426" s="6"/>
      <c r="F426" s="6"/>
      <c r="G426" s="6"/>
      <c r="H426" s="6"/>
      <c r="I426" s="6"/>
      <c r="J426" s="6"/>
      <c r="K426" s="6" t="s">
        <v>2535</v>
      </c>
      <c r="L426" s="6" t="s">
        <v>2536</v>
      </c>
      <c r="M426" s="6" t="s">
        <v>55</v>
      </c>
      <c r="N426" s="6">
        <v>91387</v>
      </c>
      <c r="O426" s="6" t="s">
        <v>31</v>
      </c>
      <c r="P426" s="6" t="s">
        <v>2537</v>
      </c>
      <c r="Q426" s="6" t="s">
        <v>33</v>
      </c>
      <c r="R426" s="7" t="s">
        <v>2538</v>
      </c>
      <c r="S426" s="7"/>
      <c r="T426" s="7"/>
      <c r="U426" s="7"/>
      <c r="V426" s="7"/>
    </row>
    <row r="427" spans="1:22" ht="14.25" customHeight="1" x14ac:dyDescent="0.2">
      <c r="A427" s="6" t="s">
        <v>2539</v>
      </c>
      <c r="B427" s="6" t="s">
        <v>2539</v>
      </c>
      <c r="C427" s="6" t="s">
        <v>27</v>
      </c>
      <c r="D427" s="6"/>
      <c r="E427" s="6"/>
      <c r="F427" s="6"/>
      <c r="G427" s="6"/>
      <c r="H427" s="6"/>
      <c r="I427" s="6"/>
      <c r="J427" s="6"/>
      <c r="K427" s="6" t="s">
        <v>2540</v>
      </c>
      <c r="L427" s="6" t="s">
        <v>2541</v>
      </c>
      <c r="M427" s="6" t="s">
        <v>425</v>
      </c>
      <c r="N427" s="6">
        <v>80226</v>
      </c>
      <c r="O427" s="6" t="s">
        <v>31</v>
      </c>
      <c r="P427" s="6" t="s">
        <v>2542</v>
      </c>
      <c r="Q427" s="6" t="s">
        <v>91</v>
      </c>
      <c r="R427" s="7" t="s">
        <v>2543</v>
      </c>
      <c r="S427" s="7"/>
      <c r="T427" s="7"/>
      <c r="U427" s="7"/>
      <c r="V427" s="7"/>
    </row>
    <row r="428" spans="1:22" ht="14.25" customHeight="1" x14ac:dyDescent="0.2">
      <c r="A428" s="6" t="s">
        <v>2544</v>
      </c>
      <c r="B428" s="6" t="s">
        <v>2544</v>
      </c>
      <c r="C428" s="6" t="s">
        <v>129</v>
      </c>
      <c r="D428" s="6"/>
      <c r="E428" s="6"/>
      <c r="F428" s="6"/>
      <c r="G428" s="6" t="s">
        <v>95</v>
      </c>
      <c r="H428" s="6"/>
      <c r="I428" s="6"/>
      <c r="J428" s="16"/>
      <c r="K428" s="6" t="s">
        <v>2545</v>
      </c>
      <c r="L428" s="6" t="s">
        <v>341</v>
      </c>
      <c r="M428" s="6" t="s">
        <v>72</v>
      </c>
      <c r="N428" s="6">
        <v>29621</v>
      </c>
      <c r="O428" s="27" t="s">
        <v>2546</v>
      </c>
      <c r="P428" s="6" t="s">
        <v>2547</v>
      </c>
      <c r="Q428" s="6" t="s">
        <v>33</v>
      </c>
      <c r="R428" s="7" t="s">
        <v>2548</v>
      </c>
      <c r="S428" s="7"/>
      <c r="T428" s="7"/>
      <c r="U428" s="7"/>
      <c r="V428" s="7"/>
    </row>
    <row r="429" spans="1:22" ht="14.25" customHeight="1" x14ac:dyDescent="0.2">
      <c r="A429" s="6" t="s">
        <v>2544</v>
      </c>
      <c r="B429" s="6" t="s">
        <v>2544</v>
      </c>
      <c r="C429" s="6" t="s">
        <v>49</v>
      </c>
      <c r="D429" s="6"/>
      <c r="E429" s="6"/>
      <c r="F429" s="6"/>
      <c r="G429" s="6" t="s">
        <v>95</v>
      </c>
      <c r="H429" s="6" t="s">
        <v>292</v>
      </c>
      <c r="I429" s="6" t="s">
        <v>139</v>
      </c>
      <c r="J429" s="6" t="s">
        <v>2549</v>
      </c>
      <c r="K429" s="6" t="s">
        <v>2550</v>
      </c>
      <c r="L429" s="6" t="s">
        <v>341</v>
      </c>
      <c r="M429" s="6" t="s">
        <v>72</v>
      </c>
      <c r="N429" s="6">
        <v>29621</v>
      </c>
      <c r="O429" s="6" t="s">
        <v>2546</v>
      </c>
      <c r="P429" s="6" t="s">
        <v>2547</v>
      </c>
      <c r="Q429" s="6" t="s">
        <v>33</v>
      </c>
      <c r="R429" s="7" t="s">
        <v>2548</v>
      </c>
      <c r="S429" s="7"/>
      <c r="T429" s="7"/>
      <c r="U429" s="7"/>
      <c r="V429" s="7"/>
    </row>
    <row r="430" spans="1:22" ht="14.25" customHeight="1" x14ac:dyDescent="0.2">
      <c r="A430" s="6" t="s">
        <v>2551</v>
      </c>
      <c r="B430" s="6" t="s">
        <v>2551</v>
      </c>
      <c r="C430" s="13" t="s">
        <v>49</v>
      </c>
      <c r="D430" s="6"/>
      <c r="E430" s="6"/>
      <c r="F430" s="6"/>
      <c r="G430" s="6" t="s">
        <v>95</v>
      </c>
      <c r="H430" s="6" t="s">
        <v>292</v>
      </c>
      <c r="I430" s="6" t="s">
        <v>52</v>
      </c>
      <c r="J430" s="6" t="s">
        <v>2552</v>
      </c>
      <c r="K430" s="6" t="s">
        <v>2553</v>
      </c>
      <c r="L430" s="6" t="s">
        <v>2554</v>
      </c>
      <c r="M430" s="6" t="s">
        <v>688</v>
      </c>
      <c r="N430" s="6">
        <v>19063</v>
      </c>
      <c r="O430" s="27" t="s">
        <v>2555</v>
      </c>
      <c r="P430" s="6" t="s">
        <v>2556</v>
      </c>
      <c r="Q430" s="6" t="s">
        <v>33</v>
      </c>
      <c r="R430" s="7" t="s">
        <v>2557</v>
      </c>
      <c r="S430" s="7"/>
      <c r="T430" s="7"/>
      <c r="U430" s="7"/>
      <c r="V430" s="7"/>
    </row>
    <row r="431" spans="1:22" ht="14.25" customHeight="1" x14ac:dyDescent="0.2">
      <c r="A431" s="6" t="s">
        <v>2558</v>
      </c>
      <c r="B431" s="6" t="s">
        <v>2558</v>
      </c>
      <c r="C431" s="6" t="s">
        <v>49</v>
      </c>
      <c r="D431" s="6"/>
      <c r="E431" s="6"/>
      <c r="F431" s="6"/>
      <c r="G431" s="6" t="s">
        <v>130</v>
      </c>
      <c r="H431" s="6" t="s">
        <v>96</v>
      </c>
      <c r="I431" s="6" t="s">
        <v>139</v>
      </c>
      <c r="J431" s="6" t="s">
        <v>2559</v>
      </c>
      <c r="K431" s="6"/>
      <c r="L431" s="6"/>
      <c r="M431" s="6" t="s">
        <v>72</v>
      </c>
      <c r="N431" s="6"/>
      <c r="O431" s="14" t="s">
        <v>2560</v>
      </c>
      <c r="P431" s="6" t="s">
        <v>2561</v>
      </c>
      <c r="Q431" s="6" t="s">
        <v>91</v>
      </c>
      <c r="R431" s="7" t="s">
        <v>2562</v>
      </c>
      <c r="S431" s="7"/>
      <c r="T431" s="7"/>
      <c r="U431" s="7"/>
      <c r="V431" s="7"/>
    </row>
    <row r="432" spans="1:22" ht="14.25" customHeight="1" x14ac:dyDescent="0.2">
      <c r="A432" s="6" t="s">
        <v>2563</v>
      </c>
      <c r="B432" s="6" t="s">
        <v>2563</v>
      </c>
      <c r="C432" s="6" t="s">
        <v>27</v>
      </c>
      <c r="D432" s="6"/>
      <c r="E432" s="6"/>
      <c r="F432" s="6"/>
      <c r="G432" s="6"/>
      <c r="H432" s="6"/>
      <c r="I432" s="6"/>
      <c r="J432" s="6"/>
      <c r="K432" s="6" t="s">
        <v>2564</v>
      </c>
      <c r="L432" s="6" t="s">
        <v>2052</v>
      </c>
      <c r="M432" s="6" t="s">
        <v>2565</v>
      </c>
      <c r="N432" s="6">
        <v>8540</v>
      </c>
      <c r="O432" s="27" t="s">
        <v>2566</v>
      </c>
      <c r="P432" s="6" t="s">
        <v>2567</v>
      </c>
      <c r="Q432" s="6" t="s">
        <v>33</v>
      </c>
      <c r="R432" s="7" t="s">
        <v>2568</v>
      </c>
      <c r="S432" s="7"/>
      <c r="T432" s="7"/>
      <c r="U432" s="7"/>
      <c r="V432" s="7"/>
    </row>
    <row r="433" spans="1:22" ht="14.25" customHeight="1" x14ac:dyDescent="0.2">
      <c r="A433" s="6" t="s">
        <v>2569</v>
      </c>
      <c r="B433" s="6" t="s">
        <v>2570</v>
      </c>
      <c r="C433" s="6" t="s">
        <v>49</v>
      </c>
      <c r="D433" s="6"/>
      <c r="E433" s="6"/>
      <c r="F433" s="6"/>
      <c r="G433" s="6" t="s">
        <v>95</v>
      </c>
      <c r="H433" s="6" t="s">
        <v>2571</v>
      </c>
      <c r="I433" s="6" t="s">
        <v>52</v>
      </c>
      <c r="J433" s="6">
        <v>85</v>
      </c>
      <c r="K433" s="6" t="s">
        <v>2572</v>
      </c>
      <c r="L433" s="6" t="s">
        <v>2573</v>
      </c>
      <c r="M433" s="6" t="s">
        <v>43</v>
      </c>
      <c r="N433" s="6">
        <v>30349</v>
      </c>
      <c r="O433" s="14" t="s">
        <v>31</v>
      </c>
      <c r="P433" s="6" t="s">
        <v>2574</v>
      </c>
      <c r="Q433" s="6" t="s">
        <v>33</v>
      </c>
      <c r="R433" s="7" t="s">
        <v>2575</v>
      </c>
      <c r="S433" s="7"/>
      <c r="T433" s="7"/>
      <c r="U433" s="7"/>
      <c r="V433" s="7"/>
    </row>
    <row r="434" spans="1:22" ht="14.25" customHeight="1" x14ac:dyDescent="0.2">
      <c r="A434" s="6" t="s">
        <v>2576</v>
      </c>
      <c r="B434" s="6" t="s">
        <v>2577</v>
      </c>
      <c r="C434" s="6" t="s">
        <v>105</v>
      </c>
      <c r="D434" s="6"/>
      <c r="E434" s="6"/>
      <c r="F434" s="6"/>
      <c r="G434" s="6" t="s">
        <v>2578</v>
      </c>
      <c r="H434" s="6"/>
      <c r="I434" s="6"/>
      <c r="J434" s="6"/>
      <c r="K434" s="6" t="s">
        <v>2579</v>
      </c>
      <c r="L434" s="6" t="s">
        <v>2580</v>
      </c>
      <c r="M434" s="6" t="s">
        <v>72</v>
      </c>
      <c r="N434" s="6">
        <v>29920</v>
      </c>
      <c r="O434" s="6" t="s">
        <v>31</v>
      </c>
      <c r="P434" s="6" t="s">
        <v>2581</v>
      </c>
      <c r="Q434" s="6" t="s">
        <v>33</v>
      </c>
      <c r="R434" s="7" t="s">
        <v>2582</v>
      </c>
      <c r="S434" s="7"/>
      <c r="T434" s="7"/>
      <c r="U434" s="7"/>
      <c r="V434" s="7"/>
    </row>
    <row r="435" spans="1:22" ht="14.25" customHeight="1" x14ac:dyDescent="0.2">
      <c r="A435" s="6" t="s">
        <v>2583</v>
      </c>
      <c r="B435" s="6" t="s">
        <v>2584</v>
      </c>
      <c r="C435" s="6" t="s">
        <v>49</v>
      </c>
      <c r="D435" s="6"/>
      <c r="E435" s="6"/>
      <c r="F435" s="6"/>
      <c r="G435" s="6" t="s">
        <v>95</v>
      </c>
      <c r="H435" s="6" t="s">
        <v>167</v>
      </c>
      <c r="I435" s="6" t="s">
        <v>52</v>
      </c>
      <c r="J435" s="6">
        <v>125</v>
      </c>
      <c r="K435" s="6" t="s">
        <v>2585</v>
      </c>
      <c r="L435" s="6" t="s">
        <v>2586</v>
      </c>
      <c r="M435" s="6" t="s">
        <v>233</v>
      </c>
      <c r="N435" s="6">
        <v>60031</v>
      </c>
      <c r="O435" s="6" t="s">
        <v>31</v>
      </c>
      <c r="P435" s="6" t="s">
        <v>2587</v>
      </c>
      <c r="Q435" s="6" t="s">
        <v>33</v>
      </c>
      <c r="R435" s="7" t="s">
        <v>2588</v>
      </c>
      <c r="S435" s="7"/>
      <c r="T435" s="7"/>
      <c r="U435" s="7"/>
      <c r="V435" s="7"/>
    </row>
    <row r="436" spans="1:22" ht="14.25" customHeight="1" x14ac:dyDescent="0.2">
      <c r="A436" s="6" t="s">
        <v>2589</v>
      </c>
      <c r="B436" s="6" t="s">
        <v>2590</v>
      </c>
      <c r="C436" s="6" t="s">
        <v>49</v>
      </c>
      <c r="D436" s="6"/>
      <c r="E436" s="6"/>
      <c r="F436" s="6"/>
      <c r="G436" s="6" t="s">
        <v>113</v>
      </c>
      <c r="H436" s="6" t="s">
        <v>167</v>
      </c>
      <c r="I436" s="6" t="s">
        <v>139</v>
      </c>
      <c r="J436" s="16" t="s">
        <v>2591</v>
      </c>
      <c r="K436" s="6" t="s">
        <v>2592</v>
      </c>
      <c r="L436" s="6" t="s">
        <v>177</v>
      </c>
      <c r="M436" s="6" t="s">
        <v>72</v>
      </c>
      <c r="N436" s="6">
        <v>29486</v>
      </c>
      <c r="O436" s="6" t="s">
        <v>2593</v>
      </c>
      <c r="P436" s="6" t="s">
        <v>2594</v>
      </c>
      <c r="Q436" s="6" t="s">
        <v>33</v>
      </c>
      <c r="R436" s="7" t="s">
        <v>2595</v>
      </c>
      <c r="S436" s="7"/>
      <c r="T436" s="7"/>
      <c r="U436" s="7"/>
      <c r="V436" s="7"/>
    </row>
    <row r="437" spans="1:22" ht="14.25" customHeight="1" x14ac:dyDescent="0.2">
      <c r="A437" s="6" t="s">
        <v>2596</v>
      </c>
      <c r="B437" s="6" t="s">
        <v>2596</v>
      </c>
      <c r="C437" s="6" t="s">
        <v>105</v>
      </c>
      <c r="D437" s="6"/>
      <c r="E437" s="6"/>
      <c r="F437" s="6"/>
      <c r="G437" s="6" t="s">
        <v>95</v>
      </c>
      <c r="H437" s="6"/>
      <c r="I437" s="6"/>
      <c r="J437" s="6"/>
      <c r="K437" s="6" t="s">
        <v>2597</v>
      </c>
      <c r="L437" s="6" t="s">
        <v>2598</v>
      </c>
      <c r="M437" s="6" t="s">
        <v>72</v>
      </c>
      <c r="N437" s="6">
        <v>29010</v>
      </c>
      <c r="O437" s="6" t="s">
        <v>2599</v>
      </c>
      <c r="P437" s="6" t="s">
        <v>2600</v>
      </c>
      <c r="Q437" s="6" t="s">
        <v>33</v>
      </c>
      <c r="R437" s="7" t="s">
        <v>2601</v>
      </c>
      <c r="S437" s="7"/>
      <c r="T437" s="7"/>
      <c r="U437" s="7"/>
      <c r="V437" s="7"/>
    </row>
    <row r="438" spans="1:22" ht="14.25" customHeight="1" x14ac:dyDescent="0.2">
      <c r="A438" s="6" t="s">
        <v>2602</v>
      </c>
      <c r="B438" s="6" t="s">
        <v>2603</v>
      </c>
      <c r="C438" s="6" t="s">
        <v>105</v>
      </c>
      <c r="D438" s="6"/>
      <c r="E438" s="6"/>
      <c r="F438" s="6"/>
      <c r="G438" s="6" t="s">
        <v>2604</v>
      </c>
      <c r="H438" s="6"/>
      <c r="I438" s="6"/>
      <c r="J438" s="6"/>
      <c r="K438" s="6" t="s">
        <v>2605</v>
      </c>
      <c r="L438" s="6" t="s">
        <v>1499</v>
      </c>
      <c r="M438" s="6" t="s">
        <v>72</v>
      </c>
      <c r="N438" s="6">
        <v>29477</v>
      </c>
      <c r="O438" s="6" t="s">
        <v>31</v>
      </c>
      <c r="P438" s="6" t="s">
        <v>2606</v>
      </c>
      <c r="Q438" s="6" t="s">
        <v>33</v>
      </c>
      <c r="R438" s="7" t="s">
        <v>2607</v>
      </c>
      <c r="S438" s="7"/>
      <c r="T438" s="7"/>
      <c r="U438" s="7"/>
      <c r="V438" s="7"/>
    </row>
    <row r="439" spans="1:22" ht="14.25" customHeight="1" x14ac:dyDescent="0.2">
      <c r="A439" s="6" t="s">
        <v>2608</v>
      </c>
      <c r="B439" s="6" t="s">
        <v>2608</v>
      </c>
      <c r="C439" s="13" t="s">
        <v>129</v>
      </c>
      <c r="D439" s="6"/>
      <c r="E439" s="6"/>
      <c r="F439" s="6"/>
      <c r="G439" s="6" t="s">
        <v>95</v>
      </c>
      <c r="H439" s="6"/>
      <c r="I439" s="6"/>
      <c r="J439" s="6"/>
      <c r="K439" s="6" t="s">
        <v>2609</v>
      </c>
      <c r="L439" s="6" t="s">
        <v>2340</v>
      </c>
      <c r="M439" s="6" t="s">
        <v>72</v>
      </c>
      <c r="N439" s="6">
        <v>29936</v>
      </c>
      <c r="O439" s="6" t="s">
        <v>2610</v>
      </c>
      <c r="P439" s="6" t="s">
        <v>2611</v>
      </c>
      <c r="Q439" s="6" t="s">
        <v>33</v>
      </c>
      <c r="R439" s="7" t="s">
        <v>2612</v>
      </c>
      <c r="S439" s="7"/>
      <c r="T439" s="7"/>
      <c r="U439" s="7"/>
      <c r="V439" s="7"/>
    </row>
    <row r="440" spans="1:22" ht="14.25" customHeight="1" x14ac:dyDescent="0.2">
      <c r="A440" s="6" t="s">
        <v>2613</v>
      </c>
      <c r="B440" s="6" t="s">
        <v>2613</v>
      </c>
      <c r="C440" s="6" t="s">
        <v>129</v>
      </c>
      <c r="D440" s="6"/>
      <c r="E440" s="6"/>
      <c r="F440" s="6"/>
      <c r="G440" s="6" t="s">
        <v>159</v>
      </c>
      <c r="H440" s="6"/>
      <c r="I440" s="6"/>
      <c r="J440" s="6"/>
      <c r="K440" s="6" t="s">
        <v>2614</v>
      </c>
      <c r="L440" s="6" t="s">
        <v>309</v>
      </c>
      <c r="M440" s="6" t="s">
        <v>72</v>
      </c>
      <c r="N440" s="6">
        <v>29306</v>
      </c>
      <c r="O440" s="6" t="s">
        <v>2615</v>
      </c>
      <c r="P440" s="6" t="s">
        <v>2616</v>
      </c>
      <c r="Q440" s="6" t="s">
        <v>33</v>
      </c>
      <c r="R440" s="7" t="s">
        <v>2617</v>
      </c>
      <c r="S440" s="7"/>
      <c r="T440" s="7"/>
      <c r="U440" s="7"/>
      <c r="V440" s="7"/>
    </row>
    <row r="441" spans="1:22" ht="14.25" customHeight="1" x14ac:dyDescent="0.2">
      <c r="A441" s="6" t="s">
        <v>2618</v>
      </c>
      <c r="B441" s="6" t="s">
        <v>2618</v>
      </c>
      <c r="C441" s="6" t="s">
        <v>39</v>
      </c>
      <c r="D441" s="6" t="s">
        <v>40</v>
      </c>
      <c r="E441" s="6"/>
      <c r="F441" s="6"/>
      <c r="G441" s="6"/>
      <c r="H441" s="6"/>
      <c r="I441" s="6"/>
      <c r="J441" s="6"/>
      <c r="K441" s="6" t="s">
        <v>2619</v>
      </c>
      <c r="L441" s="6" t="s">
        <v>2620</v>
      </c>
      <c r="M441" s="6" t="s">
        <v>246</v>
      </c>
      <c r="N441" s="6">
        <v>23113</v>
      </c>
      <c r="O441" s="6" t="s">
        <v>2621</v>
      </c>
      <c r="P441" s="6" t="s">
        <v>2622</v>
      </c>
      <c r="Q441" s="6" t="s">
        <v>33</v>
      </c>
      <c r="R441" s="7" t="s">
        <v>2623</v>
      </c>
      <c r="S441" s="7"/>
      <c r="T441" s="7"/>
      <c r="U441" s="7"/>
      <c r="V441" s="7"/>
    </row>
    <row r="442" spans="1:22" ht="14.25" customHeight="1" x14ac:dyDescent="0.2">
      <c r="A442" s="6" t="s">
        <v>2624</v>
      </c>
      <c r="B442" s="6" t="s">
        <v>2624</v>
      </c>
      <c r="C442" s="6" t="s">
        <v>68</v>
      </c>
      <c r="D442" s="6"/>
      <c r="E442" s="6"/>
      <c r="F442" s="6"/>
      <c r="G442" s="6"/>
      <c r="H442" s="6"/>
      <c r="I442" s="6"/>
      <c r="J442" s="16"/>
      <c r="K442" s="6" t="s">
        <v>2625</v>
      </c>
      <c r="L442" s="6" t="s">
        <v>648</v>
      </c>
      <c r="M442" s="6" t="s">
        <v>72</v>
      </c>
      <c r="N442" s="6">
        <v>29072</v>
      </c>
      <c r="O442" s="27" t="s">
        <v>2626</v>
      </c>
      <c r="P442" s="6" t="s">
        <v>2627</v>
      </c>
      <c r="Q442" s="6" t="s">
        <v>33</v>
      </c>
      <c r="R442" s="7" t="s">
        <v>2628</v>
      </c>
      <c r="S442" s="7"/>
      <c r="T442" s="7"/>
      <c r="U442" s="7"/>
      <c r="V442" s="7"/>
    </row>
    <row r="443" spans="1:22" ht="14.25" customHeight="1" x14ac:dyDescent="0.2">
      <c r="A443" s="6" t="s">
        <v>2629</v>
      </c>
      <c r="B443" s="6" t="s">
        <v>2629</v>
      </c>
      <c r="C443" s="6" t="s">
        <v>68</v>
      </c>
      <c r="D443" s="6"/>
      <c r="E443" s="6"/>
      <c r="F443" s="6"/>
      <c r="G443" s="6"/>
      <c r="H443" s="6"/>
      <c r="I443" s="6"/>
      <c r="J443" s="16"/>
      <c r="K443" s="6" t="s">
        <v>2630</v>
      </c>
      <c r="L443" s="6" t="s">
        <v>2631</v>
      </c>
      <c r="M443" s="6" t="s">
        <v>72</v>
      </c>
      <c r="N443" s="6">
        <v>29160</v>
      </c>
      <c r="O443" s="6" t="s">
        <v>2632</v>
      </c>
      <c r="P443" s="6" t="s">
        <v>2633</v>
      </c>
      <c r="Q443" s="6" t="s">
        <v>33</v>
      </c>
      <c r="R443" s="7" t="s">
        <v>2634</v>
      </c>
      <c r="S443" s="7"/>
      <c r="T443" s="7"/>
      <c r="U443" s="7"/>
      <c r="V443" s="7"/>
    </row>
    <row r="444" spans="1:22" ht="14.25" customHeight="1" x14ac:dyDescent="0.2">
      <c r="A444" s="6" t="s">
        <v>2635</v>
      </c>
      <c r="B444" s="6" t="s">
        <v>2636</v>
      </c>
      <c r="C444" s="6" t="s">
        <v>27</v>
      </c>
      <c r="D444" s="6"/>
      <c r="E444" s="6"/>
      <c r="F444" s="6"/>
      <c r="G444" s="6"/>
      <c r="H444" s="6"/>
      <c r="I444" s="6"/>
      <c r="J444" s="6"/>
      <c r="K444" s="6" t="s">
        <v>2637</v>
      </c>
      <c r="L444" s="6" t="s">
        <v>2638</v>
      </c>
      <c r="M444" s="6" t="s">
        <v>772</v>
      </c>
      <c r="N444" s="6">
        <v>84045</v>
      </c>
      <c r="O444" s="6" t="s">
        <v>31</v>
      </c>
      <c r="P444" s="6" t="s">
        <v>2639</v>
      </c>
      <c r="Q444" s="6" t="s">
        <v>33</v>
      </c>
      <c r="R444" s="7" t="s">
        <v>2640</v>
      </c>
      <c r="S444" s="7"/>
      <c r="T444" s="7"/>
      <c r="U444" s="7"/>
      <c r="V444" s="7"/>
    </row>
    <row r="445" spans="1:22" ht="14.25" customHeight="1" x14ac:dyDescent="0.2">
      <c r="A445" s="6" t="s">
        <v>2641</v>
      </c>
      <c r="B445" s="6" t="s">
        <v>2641</v>
      </c>
      <c r="C445" s="6" t="s">
        <v>1026</v>
      </c>
      <c r="D445" s="6"/>
      <c r="E445" s="6"/>
      <c r="F445" s="6"/>
      <c r="G445" s="6" t="s">
        <v>95</v>
      </c>
      <c r="H445" s="6"/>
      <c r="I445" s="6"/>
      <c r="J445" s="6"/>
      <c r="K445" s="6" t="s">
        <v>2642</v>
      </c>
      <c r="L445" s="6" t="s">
        <v>2643</v>
      </c>
      <c r="M445" s="6" t="s">
        <v>246</v>
      </c>
      <c r="N445" s="6">
        <v>24515</v>
      </c>
      <c r="O445" s="6" t="s">
        <v>31</v>
      </c>
      <c r="P445" s="6" t="s">
        <v>2644</v>
      </c>
      <c r="Q445" s="6" t="s">
        <v>33</v>
      </c>
      <c r="R445" s="7" t="s">
        <v>2645</v>
      </c>
      <c r="S445" s="7"/>
      <c r="T445" s="7"/>
      <c r="U445" s="7"/>
      <c r="V445" s="7"/>
    </row>
    <row r="446" spans="1:22" ht="14.25" customHeight="1" x14ac:dyDescent="0.2">
      <c r="A446" s="6" t="s">
        <v>2646</v>
      </c>
      <c r="B446" s="6" t="s">
        <v>2646</v>
      </c>
      <c r="C446" s="6" t="s">
        <v>27</v>
      </c>
      <c r="D446" s="6"/>
      <c r="E446" s="6"/>
      <c r="F446" s="6"/>
      <c r="G446" s="6"/>
      <c r="H446" s="6"/>
      <c r="I446" s="6"/>
      <c r="J446" s="6"/>
      <c r="K446" s="6" t="s">
        <v>2647</v>
      </c>
      <c r="L446" s="6" t="s">
        <v>2648</v>
      </c>
      <c r="M446" s="6" t="s">
        <v>72</v>
      </c>
      <c r="N446" s="6">
        <v>29365</v>
      </c>
      <c r="O446" s="6" t="s">
        <v>2649</v>
      </c>
      <c r="P446" s="6" t="s">
        <v>2650</v>
      </c>
      <c r="Q446" s="6" t="s">
        <v>33</v>
      </c>
      <c r="R446" s="7" t="s">
        <v>2651</v>
      </c>
      <c r="S446" s="7"/>
      <c r="T446" s="7"/>
      <c r="U446" s="7"/>
      <c r="V446" s="7"/>
    </row>
    <row r="447" spans="1:22" ht="14.25" customHeight="1" x14ac:dyDescent="0.2">
      <c r="A447" s="6" t="s">
        <v>2652</v>
      </c>
      <c r="B447" s="6" t="s">
        <v>2652</v>
      </c>
      <c r="C447" s="6" t="s">
        <v>129</v>
      </c>
      <c r="D447" s="6"/>
      <c r="E447" s="6"/>
      <c r="F447" s="6"/>
      <c r="G447" s="6" t="s">
        <v>95</v>
      </c>
      <c r="H447" s="6"/>
      <c r="I447" s="6"/>
      <c r="J447" s="6"/>
      <c r="K447" s="6" t="s">
        <v>2653</v>
      </c>
      <c r="L447" s="6" t="s">
        <v>2654</v>
      </c>
      <c r="M447" s="6" t="s">
        <v>72</v>
      </c>
      <c r="N447" s="6">
        <v>29335</v>
      </c>
      <c r="O447" s="14" t="s">
        <v>2655</v>
      </c>
      <c r="P447" s="6" t="s">
        <v>2656</v>
      </c>
      <c r="Q447" s="6" t="s">
        <v>33</v>
      </c>
      <c r="R447" s="7" t="s">
        <v>2657</v>
      </c>
      <c r="S447" s="7"/>
      <c r="T447" s="7"/>
      <c r="U447" s="7"/>
      <c r="V447" s="7"/>
    </row>
    <row r="448" spans="1:22" ht="14.25" customHeight="1" x14ac:dyDescent="0.2">
      <c r="A448" s="6" t="s">
        <v>2658</v>
      </c>
      <c r="B448" s="6" t="s">
        <v>2658</v>
      </c>
      <c r="C448" s="6" t="s">
        <v>105</v>
      </c>
      <c r="D448" s="6"/>
      <c r="E448" s="6"/>
      <c r="F448" s="6"/>
      <c r="G448" s="6" t="s">
        <v>2659</v>
      </c>
      <c r="H448" s="6"/>
      <c r="I448" s="6"/>
      <c r="J448" s="6"/>
      <c r="K448" s="6" t="s">
        <v>2660</v>
      </c>
      <c r="L448" s="6" t="s">
        <v>107</v>
      </c>
      <c r="M448" s="6" t="s">
        <v>72</v>
      </c>
      <c r="N448" s="6">
        <v>29620</v>
      </c>
      <c r="O448" s="6" t="s">
        <v>2661</v>
      </c>
      <c r="P448" s="6" t="s">
        <v>2662</v>
      </c>
      <c r="Q448" s="6" t="s">
        <v>33</v>
      </c>
      <c r="R448" s="7" t="s">
        <v>2663</v>
      </c>
      <c r="S448" s="7"/>
      <c r="T448" s="7"/>
      <c r="U448" s="7"/>
      <c r="V448" s="7"/>
    </row>
    <row r="449" spans="1:22" ht="14.25" customHeight="1" x14ac:dyDescent="0.2">
      <c r="A449" s="6" t="s">
        <v>2664</v>
      </c>
      <c r="B449" s="6" t="s">
        <v>2664</v>
      </c>
      <c r="C449" s="6" t="s">
        <v>49</v>
      </c>
      <c r="D449" s="6"/>
      <c r="E449" s="6"/>
      <c r="F449" s="6"/>
      <c r="G449" s="6" t="s">
        <v>791</v>
      </c>
      <c r="H449" s="6" t="s">
        <v>167</v>
      </c>
      <c r="I449" s="6" t="s">
        <v>139</v>
      </c>
      <c r="J449" s="6" t="s">
        <v>2665</v>
      </c>
      <c r="K449" s="6" t="s">
        <v>2666</v>
      </c>
      <c r="L449" s="6" t="s">
        <v>2667</v>
      </c>
      <c r="M449" s="6" t="s">
        <v>439</v>
      </c>
      <c r="N449" s="6">
        <v>75762</v>
      </c>
      <c r="O449" s="14" t="s">
        <v>2668</v>
      </c>
      <c r="P449" s="6" t="s">
        <v>2669</v>
      </c>
      <c r="Q449" s="6" t="s">
        <v>33</v>
      </c>
      <c r="R449" s="7" t="s">
        <v>2670</v>
      </c>
      <c r="S449" s="7"/>
      <c r="T449" s="7"/>
      <c r="U449" s="7"/>
      <c r="V449" s="7"/>
    </row>
    <row r="450" spans="1:22" ht="14.25" customHeight="1" x14ac:dyDescent="0.2">
      <c r="A450" s="6" t="s">
        <v>2671</v>
      </c>
      <c r="B450" s="6" t="s">
        <v>2672</v>
      </c>
      <c r="C450" s="6" t="s">
        <v>27</v>
      </c>
      <c r="D450" s="6"/>
      <c r="E450" s="6"/>
      <c r="F450" s="6"/>
      <c r="G450" s="6"/>
      <c r="H450" s="6"/>
      <c r="I450" s="6"/>
      <c r="J450" s="6"/>
      <c r="K450" s="6" t="s">
        <v>2673</v>
      </c>
      <c r="L450" s="6" t="s">
        <v>2674</v>
      </c>
      <c r="M450" s="6" t="s">
        <v>1651</v>
      </c>
      <c r="N450" s="6">
        <v>89447</v>
      </c>
      <c r="O450" s="6" t="s">
        <v>31</v>
      </c>
      <c r="P450" s="6" t="s">
        <v>2675</v>
      </c>
      <c r="Q450" s="6" t="s">
        <v>91</v>
      </c>
      <c r="R450" s="7" t="s">
        <v>2676</v>
      </c>
      <c r="S450" s="7"/>
      <c r="T450" s="7"/>
      <c r="U450" s="7"/>
      <c r="V450" s="7"/>
    </row>
    <row r="451" spans="1:22" ht="14.25" customHeight="1" x14ac:dyDescent="0.2">
      <c r="A451" s="6" t="s">
        <v>2677</v>
      </c>
      <c r="B451" s="6" t="s">
        <v>2678</v>
      </c>
      <c r="C451" s="6" t="s">
        <v>49</v>
      </c>
      <c r="D451" s="6"/>
      <c r="E451" s="6"/>
      <c r="F451" s="6"/>
      <c r="G451" s="6" t="s">
        <v>130</v>
      </c>
      <c r="H451" s="6" t="s">
        <v>96</v>
      </c>
      <c r="I451" s="6" t="s">
        <v>52</v>
      </c>
      <c r="J451" s="6" t="s">
        <v>2679</v>
      </c>
      <c r="K451" s="6" t="s">
        <v>2680</v>
      </c>
      <c r="L451" s="6" t="s">
        <v>1009</v>
      </c>
      <c r="M451" s="6" t="s">
        <v>764</v>
      </c>
      <c r="N451" s="6">
        <v>49507</v>
      </c>
      <c r="O451" s="6" t="s">
        <v>31</v>
      </c>
      <c r="P451" s="6" t="s">
        <v>2681</v>
      </c>
      <c r="Q451" s="6" t="s">
        <v>33</v>
      </c>
      <c r="R451" s="7" t="s">
        <v>2682</v>
      </c>
      <c r="S451" s="7"/>
      <c r="T451" s="7"/>
      <c r="U451" s="7"/>
      <c r="V451" s="7"/>
    </row>
    <row r="452" spans="1:22" ht="14.25" customHeight="1" x14ac:dyDescent="0.2">
      <c r="A452" s="6" t="s">
        <v>2683</v>
      </c>
      <c r="B452" s="6" t="s">
        <v>2684</v>
      </c>
      <c r="C452" s="13" t="s">
        <v>49</v>
      </c>
      <c r="D452" s="6"/>
      <c r="E452" s="6"/>
      <c r="F452" s="6"/>
      <c r="G452" s="6" t="s">
        <v>238</v>
      </c>
      <c r="H452" s="6" t="s">
        <v>51</v>
      </c>
      <c r="I452" s="6" t="s">
        <v>52</v>
      </c>
      <c r="J452" s="6" t="s">
        <v>2685</v>
      </c>
      <c r="K452" s="6" t="s">
        <v>2686</v>
      </c>
      <c r="L452" s="6" t="s">
        <v>2687</v>
      </c>
      <c r="M452" s="6" t="s">
        <v>246</v>
      </c>
      <c r="N452" s="6">
        <v>23690</v>
      </c>
      <c r="O452" s="6" t="s">
        <v>2688</v>
      </c>
      <c r="P452" s="6" t="s">
        <v>2689</v>
      </c>
      <c r="Q452" s="6" t="s">
        <v>33</v>
      </c>
      <c r="R452" s="7" t="s">
        <v>2690</v>
      </c>
      <c r="S452" s="7"/>
      <c r="T452" s="7"/>
      <c r="U452" s="7"/>
      <c r="V452" s="7"/>
    </row>
    <row r="453" spans="1:22" ht="14.25" customHeight="1" x14ac:dyDescent="0.2">
      <c r="A453" s="6" t="s">
        <v>2691</v>
      </c>
      <c r="B453" s="6" t="s">
        <v>2691</v>
      </c>
      <c r="C453" s="6" t="s">
        <v>49</v>
      </c>
      <c r="D453" s="6"/>
      <c r="E453" s="6"/>
      <c r="F453" s="6"/>
      <c r="G453" s="6" t="s">
        <v>1384</v>
      </c>
      <c r="H453" s="6" t="s">
        <v>167</v>
      </c>
      <c r="I453" s="6" t="s">
        <v>139</v>
      </c>
      <c r="J453" s="6" t="s">
        <v>2692</v>
      </c>
      <c r="K453" s="6" t="s">
        <v>2693</v>
      </c>
      <c r="L453" s="6" t="s">
        <v>288</v>
      </c>
      <c r="M453" s="6" t="s">
        <v>72</v>
      </c>
      <c r="N453" s="6">
        <v>29506</v>
      </c>
      <c r="O453" s="6" t="s">
        <v>2694</v>
      </c>
      <c r="P453" s="6" t="s">
        <v>2695</v>
      </c>
      <c r="Q453" s="6" t="s">
        <v>33</v>
      </c>
      <c r="R453" s="7" t="s">
        <v>2696</v>
      </c>
      <c r="S453" s="7"/>
      <c r="T453" s="7"/>
      <c r="U453" s="7"/>
      <c r="V453" s="7"/>
    </row>
    <row r="454" spans="1:22" ht="14.25" customHeight="1" x14ac:dyDescent="0.2">
      <c r="A454" s="6" t="s">
        <v>2697</v>
      </c>
      <c r="B454" s="6" t="s">
        <v>2698</v>
      </c>
      <c r="C454" s="6" t="s">
        <v>430</v>
      </c>
      <c r="D454" s="6"/>
      <c r="E454" s="6"/>
      <c r="F454" s="6"/>
      <c r="G454" s="6"/>
      <c r="H454" s="6"/>
      <c r="I454" s="6"/>
      <c r="J454" s="6"/>
      <c r="K454" s="6" t="s">
        <v>2699</v>
      </c>
      <c r="L454" s="6" t="s">
        <v>1380</v>
      </c>
      <c r="M454" s="6" t="s">
        <v>72</v>
      </c>
      <c r="N454" s="6">
        <v>29642</v>
      </c>
      <c r="O454" s="6" t="s">
        <v>31</v>
      </c>
      <c r="P454" s="6" t="s">
        <v>2700</v>
      </c>
      <c r="Q454" s="6" t="s">
        <v>33</v>
      </c>
      <c r="R454" s="7" t="s">
        <v>2701</v>
      </c>
      <c r="S454" s="7"/>
      <c r="T454" s="7"/>
      <c r="U454" s="7"/>
      <c r="V454" s="7"/>
    </row>
    <row r="455" spans="1:22" ht="14.25" customHeight="1" x14ac:dyDescent="0.2">
      <c r="A455" s="6" t="s">
        <v>2702</v>
      </c>
      <c r="B455" s="6" t="s">
        <v>2702</v>
      </c>
      <c r="C455" s="6" t="s">
        <v>430</v>
      </c>
      <c r="D455" s="6"/>
      <c r="E455" s="6"/>
      <c r="F455" s="6"/>
      <c r="G455" s="6"/>
      <c r="H455" s="6"/>
      <c r="I455" s="6"/>
      <c r="J455" s="6"/>
      <c r="K455" s="6" t="s">
        <v>2703</v>
      </c>
      <c r="L455" s="6" t="s">
        <v>2704</v>
      </c>
      <c r="M455" s="6" t="s">
        <v>72</v>
      </c>
      <c r="N455" s="6">
        <v>29108</v>
      </c>
      <c r="O455" s="6" t="s">
        <v>31</v>
      </c>
      <c r="P455" s="6" t="s">
        <v>2705</v>
      </c>
      <c r="Q455" s="6" t="s">
        <v>33</v>
      </c>
      <c r="R455" s="7" t="s">
        <v>2706</v>
      </c>
      <c r="S455" s="7"/>
      <c r="T455" s="7"/>
      <c r="U455" s="7"/>
      <c r="V455" s="7"/>
    </row>
    <row r="456" spans="1:22" ht="14.25" customHeight="1" x14ac:dyDescent="0.2">
      <c r="A456" s="6" t="s">
        <v>2707</v>
      </c>
      <c r="B456" s="6" t="s">
        <v>2707</v>
      </c>
      <c r="C456" s="13" t="s">
        <v>129</v>
      </c>
      <c r="D456" s="6"/>
      <c r="E456" s="6"/>
      <c r="F456" s="6"/>
      <c r="G456" s="6" t="s">
        <v>95</v>
      </c>
      <c r="H456" s="6"/>
      <c r="I456" s="6"/>
      <c r="J456" s="6"/>
      <c r="K456" s="6" t="s">
        <v>2708</v>
      </c>
      <c r="L456" s="6" t="s">
        <v>2709</v>
      </c>
      <c r="M456" s="6" t="s">
        <v>72</v>
      </c>
      <c r="N456" s="6">
        <v>29461</v>
      </c>
      <c r="O456" s="6" t="s">
        <v>2710</v>
      </c>
      <c r="P456" s="6" t="s">
        <v>2711</v>
      </c>
      <c r="Q456" s="6" t="s">
        <v>33</v>
      </c>
      <c r="R456" s="7" t="s">
        <v>2712</v>
      </c>
      <c r="S456" s="7"/>
      <c r="T456" s="7"/>
      <c r="U456" s="7"/>
      <c r="V456" s="7"/>
    </row>
    <row r="457" spans="1:22" ht="14.25" customHeight="1" x14ac:dyDescent="0.2">
      <c r="A457" s="6" t="s">
        <v>2713</v>
      </c>
      <c r="B457" s="6" t="s">
        <v>2714</v>
      </c>
      <c r="C457" s="6" t="s">
        <v>49</v>
      </c>
      <c r="D457" s="6"/>
      <c r="E457" s="6"/>
      <c r="F457" s="6"/>
      <c r="G457" s="6" t="s">
        <v>1476</v>
      </c>
      <c r="H457" s="6" t="s">
        <v>96</v>
      </c>
      <c r="I457" s="6" t="s">
        <v>52</v>
      </c>
      <c r="J457" s="6">
        <v>12.5</v>
      </c>
      <c r="K457" s="6" t="s">
        <v>2715</v>
      </c>
      <c r="L457" s="6" t="s">
        <v>750</v>
      </c>
      <c r="M457" s="6" t="s">
        <v>72</v>
      </c>
      <c r="N457" s="6">
        <v>29550</v>
      </c>
      <c r="O457" s="6" t="s">
        <v>2716</v>
      </c>
      <c r="P457" s="6" t="s">
        <v>2717</v>
      </c>
      <c r="Q457" s="6" t="s">
        <v>33</v>
      </c>
      <c r="R457" s="7" t="s">
        <v>2718</v>
      </c>
      <c r="S457" s="7"/>
      <c r="T457" s="7"/>
      <c r="U457" s="7"/>
      <c r="V457" s="7"/>
    </row>
    <row r="458" spans="1:22" ht="14.25" customHeight="1" x14ac:dyDescent="0.2">
      <c r="A458" s="6" t="s">
        <v>2719</v>
      </c>
      <c r="B458" s="6" t="s">
        <v>2720</v>
      </c>
      <c r="C458" s="6" t="s">
        <v>129</v>
      </c>
      <c r="D458" s="6"/>
      <c r="E458" s="6"/>
      <c r="F458" s="6"/>
      <c r="G458" s="6" t="s">
        <v>2721</v>
      </c>
      <c r="H458" s="6"/>
      <c r="I458" s="6"/>
      <c r="J458" s="6"/>
      <c r="K458" s="6" t="s">
        <v>2722</v>
      </c>
      <c r="L458" s="6" t="s">
        <v>750</v>
      </c>
      <c r="M458" s="6" t="s">
        <v>72</v>
      </c>
      <c r="N458" s="6">
        <v>29550</v>
      </c>
      <c r="O458" s="6" t="s">
        <v>2723</v>
      </c>
      <c r="P458" s="6" t="s">
        <v>2724</v>
      </c>
      <c r="Q458" s="6" t="s">
        <v>33</v>
      </c>
      <c r="R458" s="7" t="s">
        <v>2725</v>
      </c>
      <c r="S458" s="7"/>
      <c r="T458" s="7"/>
      <c r="U458" s="7"/>
      <c r="V458" s="7"/>
    </row>
    <row r="459" spans="1:22" ht="14.25" customHeight="1" x14ac:dyDescent="0.2">
      <c r="A459" s="6" t="s">
        <v>2726</v>
      </c>
      <c r="B459" s="6" t="s">
        <v>2726</v>
      </c>
      <c r="C459" s="6" t="s">
        <v>49</v>
      </c>
      <c r="D459" s="6"/>
      <c r="E459" s="6"/>
      <c r="F459" s="6"/>
      <c r="G459" s="6" t="s">
        <v>130</v>
      </c>
      <c r="H459" s="6" t="s">
        <v>2727</v>
      </c>
      <c r="I459" s="6" t="s">
        <v>139</v>
      </c>
      <c r="J459" s="6" t="s">
        <v>2728</v>
      </c>
      <c r="K459" s="6" t="s">
        <v>2729</v>
      </c>
      <c r="L459" s="6" t="s">
        <v>525</v>
      </c>
      <c r="M459" s="6" t="s">
        <v>72</v>
      </c>
      <c r="N459" s="6">
        <v>29903</v>
      </c>
      <c r="O459" s="6" t="s">
        <v>31</v>
      </c>
      <c r="P459" s="6" t="s">
        <v>2730</v>
      </c>
      <c r="Q459" s="6" t="s">
        <v>91</v>
      </c>
      <c r="R459" s="7" t="s">
        <v>2731</v>
      </c>
      <c r="S459" s="7"/>
      <c r="T459" s="7"/>
      <c r="U459" s="7"/>
      <c r="V459" s="7"/>
    </row>
    <row r="460" spans="1:22" ht="14.25" customHeight="1" x14ac:dyDescent="0.2">
      <c r="A460" s="6" t="s">
        <v>2732</v>
      </c>
      <c r="B460" s="6" t="s">
        <v>2733</v>
      </c>
      <c r="C460" s="13" t="s">
        <v>49</v>
      </c>
      <c r="D460" s="6"/>
      <c r="E460" s="6"/>
      <c r="F460" s="6"/>
      <c r="G460" s="6" t="s">
        <v>113</v>
      </c>
      <c r="H460" s="6" t="s">
        <v>292</v>
      </c>
      <c r="I460" s="6" t="s">
        <v>139</v>
      </c>
      <c r="J460" s="6">
        <v>3500</v>
      </c>
      <c r="K460" s="6" t="s">
        <v>2734</v>
      </c>
      <c r="L460" s="6" t="s">
        <v>155</v>
      </c>
      <c r="M460" s="6" t="s">
        <v>72</v>
      </c>
      <c r="N460" s="6">
        <v>29407</v>
      </c>
      <c r="O460" s="6" t="s">
        <v>2735</v>
      </c>
      <c r="P460" s="6" t="s">
        <v>2736</v>
      </c>
      <c r="Q460" s="6" t="s">
        <v>33</v>
      </c>
      <c r="R460" s="7" t="s">
        <v>2737</v>
      </c>
      <c r="S460" s="7"/>
      <c r="T460" s="7"/>
      <c r="U460" s="7"/>
      <c r="V460" s="7"/>
    </row>
    <row r="461" spans="1:22" ht="14.25" customHeight="1" x14ac:dyDescent="0.2">
      <c r="A461" s="6" t="s">
        <v>2738</v>
      </c>
      <c r="B461" s="6" t="s">
        <v>2738</v>
      </c>
      <c r="C461" s="13" t="s">
        <v>129</v>
      </c>
      <c r="D461" s="6"/>
      <c r="E461" s="6"/>
      <c r="F461" s="6"/>
      <c r="G461" s="6" t="s">
        <v>113</v>
      </c>
      <c r="H461" s="6"/>
      <c r="I461" s="6"/>
      <c r="J461" s="6"/>
      <c r="K461" s="6" t="s">
        <v>2739</v>
      </c>
      <c r="L461" s="6" t="s">
        <v>161</v>
      </c>
      <c r="M461" s="6" t="s">
        <v>72</v>
      </c>
      <c r="N461" s="6">
        <v>29418</v>
      </c>
      <c r="O461" s="14" t="s">
        <v>2740</v>
      </c>
      <c r="P461" s="6" t="s">
        <v>2741</v>
      </c>
      <c r="Q461" s="6" t="s">
        <v>33</v>
      </c>
      <c r="R461" s="7" t="s">
        <v>2742</v>
      </c>
      <c r="S461" s="7"/>
      <c r="T461" s="7"/>
      <c r="U461" s="7"/>
      <c r="V461" s="7"/>
    </row>
    <row r="462" spans="1:22" ht="14.25" customHeight="1" x14ac:dyDescent="0.2">
      <c r="A462" s="6" t="s">
        <v>2743</v>
      </c>
      <c r="B462" s="6" t="s">
        <v>2744</v>
      </c>
      <c r="C462" s="6" t="s">
        <v>39</v>
      </c>
      <c r="D462" s="6" t="s">
        <v>40</v>
      </c>
      <c r="E462" s="6"/>
      <c r="F462" s="6"/>
      <c r="G462" s="6"/>
      <c r="H462" s="6"/>
      <c r="I462" s="6"/>
      <c r="J462" s="6"/>
      <c r="K462" s="6" t="s">
        <v>2745</v>
      </c>
      <c r="L462" s="6" t="s">
        <v>161</v>
      </c>
      <c r="M462" s="6" t="s">
        <v>72</v>
      </c>
      <c r="N462" s="6">
        <v>29486</v>
      </c>
      <c r="O462" s="6" t="s">
        <v>31</v>
      </c>
      <c r="P462" s="6" t="s">
        <v>2741</v>
      </c>
      <c r="Q462" s="6" t="s">
        <v>91</v>
      </c>
      <c r="R462" s="7" t="s">
        <v>2746</v>
      </c>
      <c r="S462" s="7"/>
      <c r="T462" s="7"/>
      <c r="U462" s="7"/>
      <c r="V462" s="7"/>
    </row>
    <row r="463" spans="1:22" ht="14.25" customHeight="1" x14ac:dyDescent="0.2">
      <c r="A463" s="6" t="s">
        <v>2747</v>
      </c>
      <c r="B463" s="6" t="s">
        <v>2747</v>
      </c>
      <c r="C463" s="13" t="s">
        <v>111</v>
      </c>
      <c r="D463" s="6" t="s">
        <v>197</v>
      </c>
      <c r="E463" s="6" t="s">
        <v>558</v>
      </c>
      <c r="F463" s="6" t="s">
        <v>2748</v>
      </c>
      <c r="G463" s="6"/>
      <c r="H463" s="6"/>
      <c r="I463" s="6"/>
      <c r="J463" s="6"/>
      <c r="K463" s="6" t="s">
        <v>2749</v>
      </c>
      <c r="L463" s="6" t="s">
        <v>525</v>
      </c>
      <c r="M463" s="6" t="s">
        <v>72</v>
      </c>
      <c r="N463" s="6">
        <v>29906</v>
      </c>
      <c r="O463" s="6" t="s">
        <v>31</v>
      </c>
      <c r="P463" s="6" t="s">
        <v>2750</v>
      </c>
      <c r="Q463" s="6" t="s">
        <v>33</v>
      </c>
      <c r="R463" s="7" t="s">
        <v>2751</v>
      </c>
      <c r="S463" s="7" t="s">
        <v>2752</v>
      </c>
      <c r="T463" s="7"/>
      <c r="U463" s="7"/>
      <c r="V463" s="7"/>
    </row>
    <row r="464" spans="1:22" ht="14.25" customHeight="1" x14ac:dyDescent="0.2">
      <c r="A464" s="6" t="s">
        <v>2753</v>
      </c>
      <c r="B464" s="6" t="s">
        <v>2753</v>
      </c>
      <c r="C464" s="6" t="s">
        <v>129</v>
      </c>
      <c r="D464" s="6"/>
      <c r="E464" s="6"/>
      <c r="F464" s="6"/>
      <c r="G464" s="6" t="s">
        <v>95</v>
      </c>
      <c r="H464" s="6"/>
      <c r="I464" s="6"/>
      <c r="J464" s="16"/>
      <c r="K464" s="6" t="s">
        <v>2754</v>
      </c>
      <c r="L464" s="6" t="s">
        <v>282</v>
      </c>
      <c r="M464" s="6" t="s">
        <v>72</v>
      </c>
      <c r="N464" s="6">
        <v>29585</v>
      </c>
      <c r="O464" s="27" t="s">
        <v>2755</v>
      </c>
      <c r="P464" s="6" t="s">
        <v>2756</v>
      </c>
      <c r="Q464" s="6" t="s">
        <v>33</v>
      </c>
      <c r="R464" s="7" t="s">
        <v>2757</v>
      </c>
      <c r="S464" s="7"/>
      <c r="T464" s="7"/>
      <c r="U464" s="7"/>
      <c r="V464" s="7"/>
    </row>
    <row r="465" spans="1:22" ht="14.25" customHeight="1" x14ac:dyDescent="0.2">
      <c r="A465" s="6" t="s">
        <v>2758</v>
      </c>
      <c r="B465" s="6" t="s">
        <v>2758</v>
      </c>
      <c r="C465" s="6" t="s">
        <v>27</v>
      </c>
      <c r="D465" s="6"/>
      <c r="E465" s="6"/>
      <c r="F465" s="6"/>
      <c r="G465" s="6"/>
      <c r="H465" s="6"/>
      <c r="I465" s="6"/>
      <c r="J465" s="6"/>
      <c r="K465" s="6" t="s">
        <v>2759</v>
      </c>
      <c r="L465" s="6" t="s">
        <v>2760</v>
      </c>
      <c r="M465" s="6" t="s">
        <v>55</v>
      </c>
      <c r="N465" s="6">
        <v>95650</v>
      </c>
      <c r="O465" s="6" t="s">
        <v>2761</v>
      </c>
      <c r="P465" s="6" t="s">
        <v>2762</v>
      </c>
      <c r="Q465" s="6" t="s">
        <v>33</v>
      </c>
      <c r="R465" s="7" t="s">
        <v>2763</v>
      </c>
      <c r="S465" s="7"/>
      <c r="T465" s="7"/>
      <c r="U465" s="7"/>
      <c r="V465" s="7"/>
    </row>
    <row r="466" spans="1:22" ht="14.25" customHeight="1" x14ac:dyDescent="0.2">
      <c r="A466" s="6" t="s">
        <v>2764</v>
      </c>
      <c r="B466" s="6" t="s">
        <v>2765</v>
      </c>
      <c r="C466" s="6" t="s">
        <v>49</v>
      </c>
      <c r="D466" s="6"/>
      <c r="E466" s="6"/>
      <c r="F466" s="6"/>
      <c r="G466" s="6" t="s">
        <v>95</v>
      </c>
      <c r="H466" s="6" t="s">
        <v>2766</v>
      </c>
      <c r="I466" s="6" t="s">
        <v>52</v>
      </c>
      <c r="J466" s="6" t="s">
        <v>2767</v>
      </c>
      <c r="K466" s="6" t="s">
        <v>2768</v>
      </c>
      <c r="L466" s="6" t="s">
        <v>2769</v>
      </c>
      <c r="M466" s="6" t="s">
        <v>80</v>
      </c>
      <c r="N466" s="6">
        <v>32605</v>
      </c>
      <c r="O466" s="27" t="s">
        <v>2770</v>
      </c>
      <c r="P466" s="6" t="s">
        <v>2771</v>
      </c>
      <c r="Q466" s="6" t="s">
        <v>33</v>
      </c>
      <c r="R466" s="7" t="s">
        <v>2772</v>
      </c>
      <c r="S466" s="7"/>
      <c r="T466" s="7"/>
      <c r="U466" s="7"/>
      <c r="V466" s="7"/>
    </row>
    <row r="467" spans="1:22" ht="14.25" customHeight="1" x14ac:dyDescent="0.2">
      <c r="A467" s="6" t="s">
        <v>2773</v>
      </c>
      <c r="B467" s="6" t="s">
        <v>2773</v>
      </c>
      <c r="C467" s="13" t="s">
        <v>49</v>
      </c>
      <c r="D467" s="6"/>
      <c r="E467" s="6"/>
      <c r="F467" s="6"/>
      <c r="G467" s="6" t="s">
        <v>791</v>
      </c>
      <c r="H467" s="6" t="s">
        <v>167</v>
      </c>
      <c r="I467" s="6" t="s">
        <v>139</v>
      </c>
      <c r="J467" s="6" t="s">
        <v>2774</v>
      </c>
      <c r="K467" s="6" t="s">
        <v>2775</v>
      </c>
      <c r="L467" s="6" t="s">
        <v>2776</v>
      </c>
      <c r="M467" s="6" t="s">
        <v>425</v>
      </c>
      <c r="N467" s="6">
        <v>80936</v>
      </c>
      <c r="O467" s="6" t="s">
        <v>2777</v>
      </c>
      <c r="P467" s="6" t="s">
        <v>2778</v>
      </c>
      <c r="Q467" s="6" t="s">
        <v>33</v>
      </c>
      <c r="R467" s="7" t="s">
        <v>2779</v>
      </c>
      <c r="S467" s="7"/>
      <c r="T467" s="7"/>
      <c r="U467" s="7"/>
      <c r="V467" s="7"/>
    </row>
    <row r="468" spans="1:22" ht="14.25" customHeight="1" x14ac:dyDescent="0.2">
      <c r="A468" s="6" t="s">
        <v>2780</v>
      </c>
      <c r="B468" s="6" t="s">
        <v>2780</v>
      </c>
      <c r="C468" s="6" t="s">
        <v>49</v>
      </c>
      <c r="D468" s="6" t="s">
        <v>197</v>
      </c>
      <c r="E468" s="6"/>
      <c r="F468" s="6"/>
      <c r="G468" s="6" t="s">
        <v>95</v>
      </c>
      <c r="H468" s="6" t="s">
        <v>266</v>
      </c>
      <c r="I468" s="6" t="s">
        <v>52</v>
      </c>
      <c r="J468" s="6" t="s">
        <v>1711</v>
      </c>
      <c r="K468" s="6" t="s">
        <v>2781</v>
      </c>
      <c r="L468" s="6" t="s">
        <v>2782</v>
      </c>
      <c r="M468" s="6" t="s">
        <v>72</v>
      </c>
      <c r="N468" s="6">
        <v>29334</v>
      </c>
      <c r="O468" s="6" t="s">
        <v>31</v>
      </c>
      <c r="P468" s="6" t="s">
        <v>2783</v>
      </c>
      <c r="Q468" s="6" t="s">
        <v>91</v>
      </c>
      <c r="R468" s="7" t="s">
        <v>2784</v>
      </c>
      <c r="S468" s="7" t="s">
        <v>2785</v>
      </c>
      <c r="T468" s="7" t="s">
        <v>33</v>
      </c>
      <c r="U468" s="7"/>
      <c r="V468" s="7"/>
    </row>
    <row r="469" spans="1:22" ht="14.25" customHeight="1" x14ac:dyDescent="0.2">
      <c r="A469" s="6" t="s">
        <v>2786</v>
      </c>
      <c r="B469" s="6" t="s">
        <v>2787</v>
      </c>
      <c r="C469" s="13" t="s">
        <v>84</v>
      </c>
      <c r="D469" s="6"/>
      <c r="E469" s="6"/>
      <c r="F469" s="6"/>
      <c r="G469" s="6"/>
      <c r="H469" s="6"/>
      <c r="I469" s="6"/>
      <c r="J469" s="6"/>
      <c r="K469" s="6" t="s">
        <v>2788</v>
      </c>
      <c r="L469" s="6" t="s">
        <v>288</v>
      </c>
      <c r="M469" s="6" t="s">
        <v>72</v>
      </c>
      <c r="N469" s="6">
        <v>29505</v>
      </c>
      <c r="O469" s="14" t="s">
        <v>31</v>
      </c>
      <c r="P469" s="6" t="s">
        <v>2789</v>
      </c>
      <c r="Q469" s="6" t="s">
        <v>33</v>
      </c>
      <c r="R469" s="7" t="s">
        <v>2790</v>
      </c>
      <c r="S469" s="7"/>
      <c r="T469" s="7"/>
      <c r="U469" s="7"/>
      <c r="V469" s="7"/>
    </row>
    <row r="470" spans="1:22" ht="14.25" customHeight="1" x14ac:dyDescent="0.2">
      <c r="A470" s="6" t="s">
        <v>2791</v>
      </c>
      <c r="B470" s="6" t="s">
        <v>2791</v>
      </c>
      <c r="C470" s="6" t="s">
        <v>27</v>
      </c>
      <c r="D470" s="6"/>
      <c r="E470" s="6"/>
      <c r="F470" s="6"/>
      <c r="G470" s="6"/>
      <c r="H470" s="6"/>
      <c r="I470" s="6"/>
      <c r="J470" s="6"/>
      <c r="K470" s="6" t="s">
        <v>2792</v>
      </c>
      <c r="L470" s="6" t="s">
        <v>2793</v>
      </c>
      <c r="M470" s="6" t="s">
        <v>322</v>
      </c>
      <c r="N470" s="18" t="s">
        <v>2794</v>
      </c>
      <c r="O470" s="27" t="s">
        <v>2795</v>
      </c>
      <c r="P470" s="6" t="s">
        <v>2796</v>
      </c>
      <c r="Q470" s="6" t="s">
        <v>33</v>
      </c>
      <c r="R470" s="7" t="s">
        <v>2797</v>
      </c>
      <c r="S470" s="7"/>
      <c r="T470" s="7"/>
      <c r="U470" s="7"/>
      <c r="V470" s="7"/>
    </row>
    <row r="471" spans="1:22" ht="14.25" customHeight="1" x14ac:dyDescent="0.2">
      <c r="A471" s="6" t="s">
        <v>2798</v>
      </c>
      <c r="B471" s="6" t="s">
        <v>2798</v>
      </c>
      <c r="C471" s="6" t="s">
        <v>129</v>
      </c>
      <c r="D471" s="6"/>
      <c r="E471" s="6"/>
      <c r="F471" s="6"/>
      <c r="G471" s="6" t="s">
        <v>95</v>
      </c>
      <c r="H471" s="6"/>
      <c r="I471" s="6"/>
      <c r="J471" s="6"/>
      <c r="K471" s="6" t="s">
        <v>2799</v>
      </c>
      <c r="L471" s="6" t="s">
        <v>288</v>
      </c>
      <c r="M471" s="6" t="s">
        <v>72</v>
      </c>
      <c r="N471" s="6">
        <v>29501</v>
      </c>
      <c r="O471" s="6" t="s">
        <v>2800</v>
      </c>
      <c r="P471" s="6" t="s">
        <v>2801</v>
      </c>
      <c r="Q471" s="6" t="s">
        <v>33</v>
      </c>
      <c r="R471" s="7" t="s">
        <v>2802</v>
      </c>
      <c r="S471" s="7"/>
      <c r="T471" s="7"/>
      <c r="U471" s="7"/>
      <c r="V471" s="7"/>
    </row>
    <row r="472" spans="1:22" ht="14.25" customHeight="1" x14ac:dyDescent="0.2">
      <c r="A472" s="6" t="s">
        <v>2803</v>
      </c>
      <c r="B472" s="6" t="s">
        <v>2804</v>
      </c>
      <c r="C472" s="6" t="s">
        <v>105</v>
      </c>
      <c r="D472" s="6"/>
      <c r="E472" s="6"/>
      <c r="F472" s="6"/>
      <c r="G472" s="6" t="s">
        <v>95</v>
      </c>
      <c r="H472" s="6"/>
      <c r="I472" s="6"/>
      <c r="J472" s="6"/>
      <c r="K472" s="6" t="s">
        <v>2805</v>
      </c>
      <c r="L472" s="6" t="s">
        <v>1754</v>
      </c>
      <c r="M472" s="6" t="s">
        <v>72</v>
      </c>
      <c r="N472" s="6">
        <v>29520</v>
      </c>
      <c r="O472" s="6" t="s">
        <v>31</v>
      </c>
      <c r="P472" s="6" t="s">
        <v>2806</v>
      </c>
      <c r="Q472" s="6" t="s">
        <v>33</v>
      </c>
      <c r="R472" s="7" t="s">
        <v>2807</v>
      </c>
      <c r="S472" s="7"/>
      <c r="T472" s="7"/>
      <c r="U472" s="7"/>
      <c r="V472" s="7"/>
    </row>
    <row r="473" spans="1:22" ht="14.25" customHeight="1" x14ac:dyDescent="0.2">
      <c r="A473" s="6" t="s">
        <v>2808</v>
      </c>
      <c r="B473" s="6" t="s">
        <v>2809</v>
      </c>
      <c r="C473" s="13" t="s">
        <v>39</v>
      </c>
      <c r="D473" s="6" t="s">
        <v>40</v>
      </c>
      <c r="E473" s="6"/>
      <c r="F473" s="6"/>
      <c r="G473" s="6"/>
      <c r="H473" s="6"/>
      <c r="I473" s="6"/>
      <c r="J473" s="6"/>
      <c r="K473" s="6" t="s">
        <v>2810</v>
      </c>
      <c r="L473" s="6" t="s">
        <v>1392</v>
      </c>
      <c r="M473" s="6" t="s">
        <v>43</v>
      </c>
      <c r="N473" s="6">
        <v>30919</v>
      </c>
      <c r="O473" s="6" t="s">
        <v>31</v>
      </c>
      <c r="P473" s="6" t="s">
        <v>2811</v>
      </c>
      <c r="Q473" s="6" t="s">
        <v>91</v>
      </c>
      <c r="R473" s="7" t="s">
        <v>2812</v>
      </c>
      <c r="S473" s="7"/>
      <c r="T473" s="7"/>
      <c r="U473" s="7"/>
      <c r="V473" s="7"/>
    </row>
    <row r="474" spans="1:22" ht="14.25" customHeight="1" x14ac:dyDescent="0.2">
      <c r="A474" s="6" t="s">
        <v>2813</v>
      </c>
      <c r="B474" s="6" t="s">
        <v>2813</v>
      </c>
      <c r="C474" s="13" t="s">
        <v>68</v>
      </c>
      <c r="D474" s="6"/>
      <c r="E474" s="6"/>
      <c r="F474" s="6"/>
      <c r="G474" s="6"/>
      <c r="H474" s="6"/>
      <c r="I474" s="6"/>
      <c r="J474" s="6"/>
      <c r="K474" s="6" t="s">
        <v>2814</v>
      </c>
      <c r="L474" s="6" t="s">
        <v>750</v>
      </c>
      <c r="M474" s="6" t="s">
        <v>72</v>
      </c>
      <c r="N474" s="6">
        <v>29550</v>
      </c>
      <c r="O474" s="6" t="s">
        <v>2815</v>
      </c>
      <c r="P474" s="6" t="s">
        <v>2816</v>
      </c>
      <c r="Q474" s="6" t="s">
        <v>91</v>
      </c>
      <c r="R474" s="7" t="s">
        <v>2817</v>
      </c>
      <c r="S474" s="7"/>
      <c r="T474" s="7"/>
      <c r="U474" s="7"/>
      <c r="V474" s="7"/>
    </row>
    <row r="475" spans="1:22" ht="14.25" customHeight="1" x14ac:dyDescent="0.2">
      <c r="A475" s="6" t="s">
        <v>2818</v>
      </c>
      <c r="B475" s="6" t="s">
        <v>2819</v>
      </c>
      <c r="C475" s="6" t="s">
        <v>129</v>
      </c>
      <c r="D475" s="6"/>
      <c r="E475" s="6"/>
      <c r="F475" s="6"/>
      <c r="G475" s="6" t="s">
        <v>95</v>
      </c>
      <c r="H475" s="6"/>
      <c r="I475" s="6"/>
      <c r="J475" s="6"/>
      <c r="K475" s="6" t="s">
        <v>2820</v>
      </c>
      <c r="L475" s="6" t="s">
        <v>275</v>
      </c>
      <c r="M475" s="6" t="s">
        <v>72</v>
      </c>
      <c r="N475" s="6">
        <v>29205</v>
      </c>
      <c r="O475" s="6" t="s">
        <v>2821</v>
      </c>
      <c r="P475" s="6" t="s">
        <v>2822</v>
      </c>
      <c r="Q475" s="6" t="s">
        <v>33</v>
      </c>
      <c r="R475" s="7" t="s">
        <v>2823</v>
      </c>
      <c r="S475" s="7"/>
      <c r="T475" s="7"/>
      <c r="U475" s="7"/>
      <c r="V475" s="7"/>
    </row>
    <row r="476" spans="1:22" ht="14.25" customHeight="1" x14ac:dyDescent="0.2">
      <c r="A476" s="6" t="s">
        <v>2824</v>
      </c>
      <c r="B476" s="6" t="s">
        <v>2825</v>
      </c>
      <c r="C476" s="6" t="s">
        <v>49</v>
      </c>
      <c r="D476" s="6"/>
      <c r="E476" s="6"/>
      <c r="F476" s="6"/>
      <c r="G476" s="6" t="s">
        <v>1368</v>
      </c>
      <c r="H476" s="6" t="s">
        <v>96</v>
      </c>
      <c r="I476" s="6" t="s">
        <v>52</v>
      </c>
      <c r="J476" s="6">
        <v>25</v>
      </c>
      <c r="K476" s="6" t="s">
        <v>2826</v>
      </c>
      <c r="L476" s="6" t="s">
        <v>341</v>
      </c>
      <c r="M476" s="6" t="s">
        <v>72</v>
      </c>
      <c r="N476" s="6">
        <v>29625</v>
      </c>
      <c r="O476" s="6" t="s">
        <v>31</v>
      </c>
      <c r="P476" s="6" t="s">
        <v>2827</v>
      </c>
      <c r="Q476" s="6" t="s">
        <v>91</v>
      </c>
      <c r="R476" s="7" t="s">
        <v>2828</v>
      </c>
      <c r="S476" s="7"/>
      <c r="T476" s="7"/>
      <c r="U476" s="7"/>
      <c r="V476" s="7"/>
    </row>
    <row r="477" spans="1:22" ht="14.25" customHeight="1" x14ac:dyDescent="0.2">
      <c r="A477" s="6" t="s">
        <v>2829</v>
      </c>
      <c r="B477" s="6" t="s">
        <v>2829</v>
      </c>
      <c r="C477" s="6" t="s">
        <v>49</v>
      </c>
      <c r="D477" s="6"/>
      <c r="E477" s="6"/>
      <c r="F477" s="6"/>
      <c r="G477" s="6" t="s">
        <v>505</v>
      </c>
      <c r="H477" s="6" t="s">
        <v>403</v>
      </c>
      <c r="I477" s="6" t="s">
        <v>52</v>
      </c>
      <c r="J477" s="6">
        <v>100</v>
      </c>
      <c r="K477" s="6" t="s">
        <v>2830</v>
      </c>
      <c r="L477" s="6" t="s">
        <v>2831</v>
      </c>
      <c r="M477" s="6" t="s">
        <v>259</v>
      </c>
      <c r="N477" s="6">
        <v>53029</v>
      </c>
      <c r="O477" s="14" t="s">
        <v>31</v>
      </c>
      <c r="P477" s="6" t="s">
        <v>2832</v>
      </c>
      <c r="Q477" s="6" t="s">
        <v>33</v>
      </c>
      <c r="R477" s="7" t="s">
        <v>2833</v>
      </c>
      <c r="S477" s="7"/>
      <c r="T477" s="7"/>
      <c r="U477" s="7"/>
      <c r="V477" s="7"/>
    </row>
    <row r="478" spans="1:22" ht="14.25" customHeight="1" x14ac:dyDescent="0.2">
      <c r="A478" s="6" t="s">
        <v>2834</v>
      </c>
      <c r="B478" s="6" t="s">
        <v>2835</v>
      </c>
      <c r="C478" s="6" t="s">
        <v>49</v>
      </c>
      <c r="D478" s="6"/>
      <c r="E478" s="6"/>
      <c r="F478" s="6"/>
      <c r="G478" s="6" t="s">
        <v>95</v>
      </c>
      <c r="H478" s="6" t="s">
        <v>292</v>
      </c>
      <c r="I478" s="6" t="s">
        <v>139</v>
      </c>
      <c r="J478" s="6" t="s">
        <v>2836</v>
      </c>
      <c r="K478" s="6" t="s">
        <v>2837</v>
      </c>
      <c r="L478" s="6" t="s">
        <v>2838</v>
      </c>
      <c r="M478" s="6" t="s">
        <v>80</v>
      </c>
      <c r="N478" s="6">
        <v>32720</v>
      </c>
      <c r="O478" s="27" t="s">
        <v>31</v>
      </c>
      <c r="P478" s="6" t="s">
        <v>2839</v>
      </c>
      <c r="Q478" s="6" t="s">
        <v>91</v>
      </c>
      <c r="R478" s="7" t="s">
        <v>2840</v>
      </c>
      <c r="S478" s="7"/>
      <c r="T478" s="7"/>
      <c r="U478" s="7"/>
      <c r="V478" s="7"/>
    </row>
    <row r="479" spans="1:22" ht="14.25" customHeight="1" x14ac:dyDescent="0.2">
      <c r="A479" s="6" t="s">
        <v>2841</v>
      </c>
      <c r="B479" s="6" t="s">
        <v>2841</v>
      </c>
      <c r="C479" s="6" t="s">
        <v>27</v>
      </c>
      <c r="D479" s="6"/>
      <c r="E479" s="6"/>
      <c r="F479" s="6"/>
      <c r="G479" s="6"/>
      <c r="H479" s="6"/>
      <c r="I479" s="6"/>
      <c r="J479" s="6"/>
      <c r="K479" s="6" t="s">
        <v>2842</v>
      </c>
      <c r="L479" s="6" t="s">
        <v>2843</v>
      </c>
      <c r="M479" s="6" t="s">
        <v>88</v>
      </c>
      <c r="N479" s="6">
        <v>72638</v>
      </c>
      <c r="O479" s="6" t="s">
        <v>2844</v>
      </c>
      <c r="P479" s="6" t="s">
        <v>2845</v>
      </c>
      <c r="Q479" s="6" t="s">
        <v>33</v>
      </c>
      <c r="R479" s="7" t="s">
        <v>2846</v>
      </c>
      <c r="S479" s="7"/>
      <c r="T479" s="7"/>
      <c r="U479" s="7"/>
      <c r="V479" s="7"/>
    </row>
    <row r="480" spans="1:22" ht="14.25" customHeight="1" x14ac:dyDescent="0.2">
      <c r="A480" s="6" t="s">
        <v>2847</v>
      </c>
      <c r="B480" s="6" t="s">
        <v>2848</v>
      </c>
      <c r="C480" s="6" t="s">
        <v>49</v>
      </c>
      <c r="D480" s="6"/>
      <c r="E480" s="6"/>
      <c r="F480" s="6"/>
      <c r="G480" s="6" t="s">
        <v>95</v>
      </c>
      <c r="H480" s="6" t="s">
        <v>51</v>
      </c>
      <c r="I480" s="6" t="s">
        <v>139</v>
      </c>
      <c r="J480" s="6" t="s">
        <v>2849</v>
      </c>
      <c r="K480" s="6" t="s">
        <v>2850</v>
      </c>
      <c r="L480" s="6" t="s">
        <v>445</v>
      </c>
      <c r="M480" s="6" t="s">
        <v>72</v>
      </c>
      <c r="N480" s="6">
        <v>29650</v>
      </c>
      <c r="O480" s="6" t="s">
        <v>31</v>
      </c>
      <c r="P480" s="6" t="s">
        <v>2851</v>
      </c>
      <c r="Q480" s="6" t="s">
        <v>33</v>
      </c>
      <c r="R480" s="7" t="s">
        <v>2852</v>
      </c>
      <c r="S480" s="7"/>
      <c r="T480" s="7"/>
      <c r="U480" s="7"/>
      <c r="V480" s="7"/>
    </row>
    <row r="481" spans="1:22" ht="14.25" customHeight="1" x14ac:dyDescent="0.2">
      <c r="A481" s="6" t="s">
        <v>2853</v>
      </c>
      <c r="B481" s="6" t="s">
        <v>2853</v>
      </c>
      <c r="C481" s="6" t="s">
        <v>49</v>
      </c>
      <c r="D481" s="6"/>
      <c r="E481" s="6"/>
      <c r="F481" s="6"/>
      <c r="G481" s="6" t="s">
        <v>130</v>
      </c>
      <c r="H481" s="6" t="s">
        <v>403</v>
      </c>
      <c r="I481" s="6" t="s">
        <v>52</v>
      </c>
      <c r="J481" s="6">
        <v>80</v>
      </c>
      <c r="K481" s="6" t="s">
        <v>2854</v>
      </c>
      <c r="L481" s="6" t="s">
        <v>2855</v>
      </c>
      <c r="M481" s="6" t="s">
        <v>30</v>
      </c>
      <c r="N481" s="6">
        <v>55121</v>
      </c>
      <c r="O481" s="6" t="s">
        <v>2856</v>
      </c>
      <c r="P481" s="6" t="s">
        <v>2857</v>
      </c>
      <c r="Q481" s="6" t="s">
        <v>33</v>
      </c>
      <c r="R481" s="7" t="s">
        <v>2858</v>
      </c>
      <c r="S481" s="7"/>
      <c r="T481" s="7"/>
      <c r="U481" s="7"/>
      <c r="V481" s="7"/>
    </row>
    <row r="482" spans="1:22" ht="14.25" customHeight="1" x14ac:dyDescent="0.2">
      <c r="A482" s="6" t="s">
        <v>2859</v>
      </c>
      <c r="B482" s="6" t="s">
        <v>2860</v>
      </c>
      <c r="C482" s="6" t="s">
        <v>49</v>
      </c>
      <c r="D482" s="6"/>
      <c r="E482" s="6"/>
      <c r="F482" s="6"/>
      <c r="G482" s="6" t="s">
        <v>95</v>
      </c>
      <c r="H482" s="6" t="s">
        <v>403</v>
      </c>
      <c r="I482" s="6" t="s">
        <v>52</v>
      </c>
      <c r="J482" s="6">
        <v>45</v>
      </c>
      <c r="K482" s="6" t="s">
        <v>2861</v>
      </c>
      <c r="L482" s="6" t="s">
        <v>2862</v>
      </c>
      <c r="M482" s="6" t="s">
        <v>2565</v>
      </c>
      <c r="N482" s="6">
        <v>7062</v>
      </c>
      <c r="O482" s="6" t="s">
        <v>2863</v>
      </c>
      <c r="P482" s="6" t="s">
        <v>2864</v>
      </c>
      <c r="Q482" s="6" t="s">
        <v>33</v>
      </c>
      <c r="R482" s="7" t="s">
        <v>2865</v>
      </c>
      <c r="S482" s="7"/>
      <c r="T482" s="7"/>
      <c r="U482" s="7"/>
      <c r="V482" s="7"/>
    </row>
    <row r="483" spans="1:22" ht="14.25" customHeight="1" x14ac:dyDescent="0.2">
      <c r="A483" s="6" t="s">
        <v>2866</v>
      </c>
      <c r="B483" s="6" t="s">
        <v>2866</v>
      </c>
      <c r="C483" s="6" t="s">
        <v>39</v>
      </c>
      <c r="D483" s="6" t="s">
        <v>40</v>
      </c>
      <c r="E483" s="6"/>
      <c r="F483" s="6"/>
      <c r="G483" s="6"/>
      <c r="H483" s="6"/>
      <c r="I483" s="6"/>
      <c r="J483" s="6"/>
      <c r="K483" s="6" t="s">
        <v>2867</v>
      </c>
      <c r="L483" s="6" t="s">
        <v>2868</v>
      </c>
      <c r="M483" s="6" t="s">
        <v>80</v>
      </c>
      <c r="N483" s="6">
        <v>32503</v>
      </c>
      <c r="O483" s="14" t="s">
        <v>2869</v>
      </c>
      <c r="P483" s="6" t="s">
        <v>2870</v>
      </c>
      <c r="Q483" s="6" t="s">
        <v>33</v>
      </c>
      <c r="R483" s="7" t="s">
        <v>2871</v>
      </c>
      <c r="S483" s="7"/>
      <c r="T483" s="7"/>
      <c r="U483" s="7"/>
      <c r="V483" s="7"/>
    </row>
    <row r="484" spans="1:22" ht="14.25" customHeight="1" x14ac:dyDescent="0.2">
      <c r="A484" s="6" t="s">
        <v>2872</v>
      </c>
      <c r="B484" s="6" t="s">
        <v>2872</v>
      </c>
      <c r="C484" s="6" t="s">
        <v>49</v>
      </c>
      <c r="D484" s="6"/>
      <c r="E484" s="6"/>
      <c r="F484" s="6"/>
      <c r="G484" s="6" t="s">
        <v>95</v>
      </c>
      <c r="H484" s="6" t="s">
        <v>2466</v>
      </c>
      <c r="I484" s="6" t="s">
        <v>139</v>
      </c>
      <c r="J484" s="6" t="s">
        <v>2873</v>
      </c>
      <c r="K484" s="6" t="s">
        <v>2874</v>
      </c>
      <c r="L484" s="6" t="s">
        <v>2875</v>
      </c>
      <c r="M484" s="6" t="s">
        <v>439</v>
      </c>
      <c r="N484" s="6">
        <v>77095</v>
      </c>
      <c r="O484" s="6" t="s">
        <v>2876</v>
      </c>
      <c r="P484" s="6" t="s">
        <v>2877</v>
      </c>
      <c r="Q484" s="6" t="s">
        <v>33</v>
      </c>
      <c r="R484" s="7" t="s">
        <v>2878</v>
      </c>
      <c r="S484" s="7"/>
      <c r="T484" s="7"/>
      <c r="U484" s="7"/>
      <c r="V484" s="7"/>
    </row>
    <row r="485" spans="1:22" ht="14.25" customHeight="1" x14ac:dyDescent="0.2">
      <c r="A485" s="6" t="s">
        <v>2879</v>
      </c>
      <c r="B485" s="6" t="s">
        <v>2879</v>
      </c>
      <c r="C485" s="6" t="s">
        <v>27</v>
      </c>
      <c r="D485" s="6"/>
      <c r="E485" s="6"/>
      <c r="F485" s="6"/>
      <c r="G485" s="6"/>
      <c r="H485" s="6"/>
      <c r="I485" s="6"/>
      <c r="J485" s="6"/>
      <c r="K485" s="6" t="s">
        <v>2880</v>
      </c>
      <c r="L485" s="6" t="s">
        <v>2881</v>
      </c>
      <c r="M485" s="6" t="s">
        <v>453</v>
      </c>
      <c r="N485" s="6">
        <v>19901</v>
      </c>
      <c r="O485" s="6" t="s">
        <v>2882</v>
      </c>
      <c r="P485" s="6" t="s">
        <v>2883</v>
      </c>
      <c r="Q485" s="6" t="s">
        <v>91</v>
      </c>
      <c r="R485" s="7" t="s">
        <v>2884</v>
      </c>
      <c r="S485" s="7"/>
      <c r="T485" s="7"/>
      <c r="U485" s="7"/>
      <c r="V485" s="7"/>
    </row>
    <row r="486" spans="1:22" ht="14.25" customHeight="1" x14ac:dyDescent="0.2">
      <c r="A486" s="6" t="s">
        <v>2885</v>
      </c>
      <c r="B486" s="6" t="s">
        <v>2886</v>
      </c>
      <c r="C486" s="6" t="s">
        <v>49</v>
      </c>
      <c r="D486" s="6"/>
      <c r="E486" s="6"/>
      <c r="F486" s="6"/>
      <c r="G486" s="6" t="s">
        <v>265</v>
      </c>
      <c r="H486" s="6" t="s">
        <v>403</v>
      </c>
      <c r="I486" s="6" t="s">
        <v>139</v>
      </c>
      <c r="J486" s="6" t="s">
        <v>2887</v>
      </c>
      <c r="K486" s="6" t="s">
        <v>2888</v>
      </c>
      <c r="L486" s="6" t="s">
        <v>869</v>
      </c>
      <c r="M486" s="6" t="s">
        <v>72</v>
      </c>
      <c r="N486" s="6">
        <v>29841</v>
      </c>
      <c r="O486" s="6" t="s">
        <v>2889</v>
      </c>
      <c r="P486" s="6" t="s">
        <v>2890</v>
      </c>
      <c r="Q486" s="6" t="s">
        <v>33</v>
      </c>
      <c r="R486" s="7" t="s">
        <v>2891</v>
      </c>
      <c r="S486" s="7"/>
      <c r="T486" s="7"/>
      <c r="U486" s="7"/>
      <c r="V486" s="7"/>
    </row>
    <row r="487" spans="1:22" ht="14.25" customHeight="1" x14ac:dyDescent="0.2">
      <c r="A487" s="6" t="s">
        <v>2892</v>
      </c>
      <c r="B487" s="6" t="s">
        <v>2893</v>
      </c>
      <c r="C487" s="13" t="s">
        <v>49</v>
      </c>
      <c r="D487" s="6"/>
      <c r="E487" s="6"/>
      <c r="F487" s="6"/>
      <c r="G487" s="6" t="s">
        <v>265</v>
      </c>
      <c r="H487" s="6" t="s">
        <v>403</v>
      </c>
      <c r="I487" s="6" t="s">
        <v>139</v>
      </c>
      <c r="J487" s="6" t="s">
        <v>2894</v>
      </c>
      <c r="K487" s="6" t="s">
        <v>2895</v>
      </c>
      <c r="L487" s="6" t="s">
        <v>1392</v>
      </c>
      <c r="M487" s="6" t="s">
        <v>43</v>
      </c>
      <c r="N487" s="6">
        <v>30909</v>
      </c>
      <c r="O487" s="14" t="s">
        <v>2896</v>
      </c>
      <c r="P487" s="6" t="s">
        <v>2890</v>
      </c>
      <c r="Q487" s="6" t="s">
        <v>33</v>
      </c>
      <c r="R487" s="7" t="s">
        <v>2891</v>
      </c>
      <c r="S487" s="7"/>
      <c r="T487" s="7"/>
      <c r="U487" s="7"/>
      <c r="V487" s="7"/>
    </row>
    <row r="488" spans="1:22" ht="14.25" customHeight="1" x14ac:dyDescent="0.2">
      <c r="A488" s="6" t="s">
        <v>2897</v>
      </c>
      <c r="B488" s="6" t="s">
        <v>2898</v>
      </c>
      <c r="C488" s="6" t="s">
        <v>49</v>
      </c>
      <c r="D488" s="6"/>
      <c r="E488" s="6"/>
      <c r="F488" s="6"/>
      <c r="G488" s="6" t="s">
        <v>265</v>
      </c>
      <c r="H488" s="6" t="s">
        <v>403</v>
      </c>
      <c r="I488" s="6" t="s">
        <v>139</v>
      </c>
      <c r="J488" s="6" t="s">
        <v>2899</v>
      </c>
      <c r="K488" s="6" t="s">
        <v>2900</v>
      </c>
      <c r="L488" s="6" t="s">
        <v>288</v>
      </c>
      <c r="M488" s="6" t="s">
        <v>72</v>
      </c>
      <c r="N488" s="6">
        <v>29501</v>
      </c>
      <c r="O488" s="6" t="s">
        <v>2901</v>
      </c>
      <c r="P488" s="6" t="s">
        <v>2902</v>
      </c>
      <c r="Q488" s="6" t="s">
        <v>33</v>
      </c>
      <c r="R488" s="7" t="s">
        <v>2903</v>
      </c>
      <c r="S488" s="7"/>
      <c r="T488" s="7"/>
      <c r="U488" s="7"/>
      <c r="V488" s="7"/>
    </row>
    <row r="489" spans="1:22" ht="14.25" customHeight="1" x14ac:dyDescent="0.2">
      <c r="A489" s="6" t="s">
        <v>2904</v>
      </c>
      <c r="B489" s="6" t="s">
        <v>2905</v>
      </c>
      <c r="C489" s="6" t="s">
        <v>49</v>
      </c>
      <c r="D489" s="6"/>
      <c r="E489" s="6"/>
      <c r="F489" s="6"/>
      <c r="G489" s="6" t="s">
        <v>95</v>
      </c>
      <c r="H489" s="6" t="s">
        <v>403</v>
      </c>
      <c r="I489" s="6" t="s">
        <v>139</v>
      </c>
      <c r="J489" s="6" t="s">
        <v>2906</v>
      </c>
      <c r="K489" s="6" t="s">
        <v>2907</v>
      </c>
      <c r="L489" s="6" t="s">
        <v>1266</v>
      </c>
      <c r="M489" s="6" t="s">
        <v>72</v>
      </c>
      <c r="N489" s="6">
        <v>29715</v>
      </c>
      <c r="O489" s="6" t="s">
        <v>2908</v>
      </c>
      <c r="P489" s="6" t="s">
        <v>2909</v>
      </c>
      <c r="Q489" s="6" t="s">
        <v>33</v>
      </c>
      <c r="R489" s="7" t="s">
        <v>2910</v>
      </c>
      <c r="S489" s="7"/>
      <c r="T489" s="7"/>
      <c r="U489" s="7"/>
      <c r="V489" s="7"/>
    </row>
    <row r="490" spans="1:22" ht="14.25" customHeight="1" x14ac:dyDescent="0.2">
      <c r="A490" s="6" t="s">
        <v>2911</v>
      </c>
      <c r="B490" s="6" t="s">
        <v>2912</v>
      </c>
      <c r="C490" s="6" t="s">
        <v>49</v>
      </c>
      <c r="D490" s="6"/>
      <c r="E490" s="6"/>
      <c r="F490" s="6"/>
      <c r="G490" s="6" t="s">
        <v>95</v>
      </c>
      <c r="H490" s="6" t="s">
        <v>403</v>
      </c>
      <c r="I490" s="6" t="s">
        <v>139</v>
      </c>
      <c r="J490" s="6" t="s">
        <v>2913</v>
      </c>
      <c r="K490" s="6" t="s">
        <v>2914</v>
      </c>
      <c r="L490" s="6" t="s">
        <v>148</v>
      </c>
      <c r="M490" s="6" t="s">
        <v>72</v>
      </c>
      <c r="N490" s="6">
        <v>29605</v>
      </c>
      <c r="O490" s="6" t="s">
        <v>2915</v>
      </c>
      <c r="P490" s="6" t="s">
        <v>2916</v>
      </c>
      <c r="Q490" s="6" t="s">
        <v>33</v>
      </c>
      <c r="R490" s="7" t="s">
        <v>2917</v>
      </c>
      <c r="S490" s="7"/>
      <c r="T490" s="7"/>
      <c r="U490" s="7"/>
      <c r="V490" s="7"/>
    </row>
    <row r="491" spans="1:22" ht="14.25" customHeight="1" x14ac:dyDescent="0.2">
      <c r="A491" s="6" t="s">
        <v>2918</v>
      </c>
      <c r="B491" s="6" t="s">
        <v>2919</v>
      </c>
      <c r="C491" s="13" t="s">
        <v>49</v>
      </c>
      <c r="D491" s="6"/>
      <c r="E491" s="6"/>
      <c r="F491" s="6"/>
      <c r="G491" s="6" t="s">
        <v>95</v>
      </c>
      <c r="H491" s="6" t="s">
        <v>403</v>
      </c>
      <c r="I491" s="6" t="s">
        <v>139</v>
      </c>
      <c r="J491" s="6" t="s">
        <v>2920</v>
      </c>
      <c r="K491" s="6" t="s">
        <v>2921</v>
      </c>
      <c r="L491" s="6" t="s">
        <v>148</v>
      </c>
      <c r="M491" s="6" t="s">
        <v>72</v>
      </c>
      <c r="N491" s="6">
        <v>29607</v>
      </c>
      <c r="O491" s="14" t="s">
        <v>2922</v>
      </c>
      <c r="P491" s="6" t="s">
        <v>2923</v>
      </c>
      <c r="Q491" s="6" t="s">
        <v>33</v>
      </c>
      <c r="R491" s="7" t="s">
        <v>2924</v>
      </c>
      <c r="S491" s="7"/>
      <c r="T491" s="7"/>
      <c r="U491" s="7"/>
      <c r="V491" s="7"/>
    </row>
    <row r="492" spans="1:22" ht="14.25" customHeight="1" x14ac:dyDescent="0.2">
      <c r="A492" s="6" t="s">
        <v>2925</v>
      </c>
      <c r="B492" s="6" t="s">
        <v>2926</v>
      </c>
      <c r="C492" s="6" t="s">
        <v>49</v>
      </c>
      <c r="D492" s="6"/>
      <c r="E492" s="6"/>
      <c r="F492" s="6"/>
      <c r="G492" s="6" t="s">
        <v>50</v>
      </c>
      <c r="H492" s="6" t="s">
        <v>403</v>
      </c>
      <c r="I492" s="6" t="s">
        <v>139</v>
      </c>
      <c r="J492" s="6" t="s">
        <v>2927</v>
      </c>
      <c r="K492" s="6" t="s">
        <v>2928</v>
      </c>
      <c r="L492" s="6" t="s">
        <v>648</v>
      </c>
      <c r="M492" s="6" t="s">
        <v>72</v>
      </c>
      <c r="N492" s="6">
        <v>29072</v>
      </c>
      <c r="O492" s="6" t="s">
        <v>2929</v>
      </c>
      <c r="P492" s="6" t="s">
        <v>2930</v>
      </c>
      <c r="Q492" s="6" t="s">
        <v>33</v>
      </c>
      <c r="R492" s="7" t="s">
        <v>2931</v>
      </c>
      <c r="S492" s="7"/>
      <c r="T492" s="7"/>
      <c r="U492" s="7"/>
      <c r="V492" s="7"/>
    </row>
    <row r="493" spans="1:22" ht="14.25" customHeight="1" x14ac:dyDescent="0.2">
      <c r="A493" s="6" t="s">
        <v>2932</v>
      </c>
      <c r="B493" s="6" t="s">
        <v>2933</v>
      </c>
      <c r="C493" s="6" t="s">
        <v>27</v>
      </c>
      <c r="D493" s="6"/>
      <c r="E493" s="6"/>
      <c r="F493" s="6"/>
      <c r="G493" s="6"/>
      <c r="H493" s="6"/>
      <c r="I493" s="6"/>
      <c r="J493" s="6"/>
      <c r="K493" s="6" t="s">
        <v>2934</v>
      </c>
      <c r="L493" s="6" t="s">
        <v>2881</v>
      </c>
      <c r="M493" s="6" t="s">
        <v>453</v>
      </c>
      <c r="N493" s="6">
        <v>19901</v>
      </c>
      <c r="O493" s="14" t="s">
        <v>31</v>
      </c>
      <c r="P493" s="6" t="s">
        <v>2935</v>
      </c>
      <c r="Q493" s="6" t="s">
        <v>33</v>
      </c>
      <c r="R493" s="7" t="s">
        <v>2936</v>
      </c>
      <c r="S493" s="7"/>
      <c r="T493" s="7"/>
      <c r="U493" s="7"/>
      <c r="V493" s="7"/>
    </row>
    <row r="494" spans="1:22" ht="14.25" customHeight="1" x14ac:dyDescent="0.2">
      <c r="A494" s="6" t="s">
        <v>2937</v>
      </c>
      <c r="B494" s="6" t="s">
        <v>2937</v>
      </c>
      <c r="C494" s="13" t="s">
        <v>129</v>
      </c>
      <c r="D494" s="6"/>
      <c r="E494" s="6"/>
      <c r="F494" s="6"/>
      <c r="G494" s="6" t="s">
        <v>182</v>
      </c>
      <c r="H494" s="6"/>
      <c r="I494" s="6"/>
      <c r="J494" s="6"/>
      <c r="K494" s="6" t="s">
        <v>2938</v>
      </c>
      <c r="L494" s="6" t="s">
        <v>2939</v>
      </c>
      <c r="M494" s="6" t="s">
        <v>72</v>
      </c>
      <c r="N494" s="6">
        <v>29662</v>
      </c>
      <c r="O494" s="27" t="s">
        <v>2940</v>
      </c>
      <c r="P494" s="6" t="s">
        <v>2941</v>
      </c>
      <c r="Q494" s="6" t="s">
        <v>33</v>
      </c>
      <c r="R494" s="7" t="s">
        <v>2942</v>
      </c>
      <c r="S494" s="7"/>
      <c r="T494" s="7"/>
      <c r="U494" s="7"/>
      <c r="V494" s="7"/>
    </row>
    <row r="495" spans="1:22" ht="14.25" customHeight="1" x14ac:dyDescent="0.2">
      <c r="A495" s="6" t="s">
        <v>2943</v>
      </c>
      <c r="B495" s="6" t="s">
        <v>2943</v>
      </c>
      <c r="C495" s="13" t="s">
        <v>129</v>
      </c>
      <c r="D495" s="6"/>
      <c r="E495" s="6"/>
      <c r="F495" s="6"/>
      <c r="G495" s="6" t="s">
        <v>854</v>
      </c>
      <c r="H495" s="6"/>
      <c r="I495" s="6"/>
      <c r="J495" s="6"/>
      <c r="K495" s="6" t="s">
        <v>2944</v>
      </c>
      <c r="L495" s="6" t="s">
        <v>2945</v>
      </c>
      <c r="M495" s="6" t="s">
        <v>72</v>
      </c>
      <c r="N495" s="6">
        <v>29316</v>
      </c>
      <c r="O495" s="14" t="s">
        <v>2946</v>
      </c>
      <c r="P495" s="6" t="s">
        <v>2947</v>
      </c>
      <c r="Q495" s="6" t="s">
        <v>33</v>
      </c>
      <c r="R495" s="7" t="s">
        <v>2948</v>
      </c>
      <c r="S495" s="7"/>
      <c r="T495" s="7"/>
      <c r="U495" s="7"/>
      <c r="V495" s="7"/>
    </row>
    <row r="496" spans="1:22" ht="14.25" customHeight="1" x14ac:dyDescent="0.2">
      <c r="A496" s="6" t="s">
        <v>2949</v>
      </c>
      <c r="B496" s="6" t="s">
        <v>2949</v>
      </c>
      <c r="C496" s="6" t="s">
        <v>105</v>
      </c>
      <c r="D496" s="6"/>
      <c r="E496" s="6"/>
      <c r="F496" s="6"/>
      <c r="G496" s="6" t="s">
        <v>130</v>
      </c>
      <c r="H496" s="6"/>
      <c r="I496" s="6"/>
      <c r="J496" s="6"/>
      <c r="K496" s="6" t="s">
        <v>2950</v>
      </c>
      <c r="L496" s="6" t="s">
        <v>1295</v>
      </c>
      <c r="M496" s="6" t="s">
        <v>72</v>
      </c>
      <c r="N496" s="6">
        <v>29910</v>
      </c>
      <c r="O496" s="6" t="s">
        <v>2951</v>
      </c>
      <c r="P496" s="6" t="s">
        <v>2952</v>
      </c>
      <c r="Q496" s="6" t="s">
        <v>33</v>
      </c>
      <c r="R496" s="7" t="s">
        <v>2953</v>
      </c>
      <c r="S496" s="7"/>
      <c r="T496" s="7"/>
      <c r="U496" s="7"/>
      <c r="V496" s="7"/>
    </row>
    <row r="497" spans="1:22" ht="14.25" customHeight="1" x14ac:dyDescent="0.2">
      <c r="A497" s="6" t="s">
        <v>2954</v>
      </c>
      <c r="B497" s="6" t="s">
        <v>2955</v>
      </c>
      <c r="C497" s="6" t="s">
        <v>49</v>
      </c>
      <c r="D497" s="6"/>
      <c r="E497" s="6"/>
      <c r="F497" s="6"/>
      <c r="G497" s="6" t="s">
        <v>95</v>
      </c>
      <c r="H497" s="6" t="s">
        <v>266</v>
      </c>
      <c r="I497" s="6" t="s">
        <v>139</v>
      </c>
      <c r="J497" s="6" t="s">
        <v>2956</v>
      </c>
      <c r="K497" s="6" t="s">
        <v>2957</v>
      </c>
      <c r="L497" s="6" t="s">
        <v>148</v>
      </c>
      <c r="M497" s="6" t="s">
        <v>72</v>
      </c>
      <c r="N497" s="6">
        <v>29615</v>
      </c>
      <c r="O497" s="6" t="s">
        <v>31</v>
      </c>
      <c r="P497" s="6" t="s">
        <v>2958</v>
      </c>
      <c r="Q497" s="6" t="s">
        <v>91</v>
      </c>
      <c r="R497" s="7" t="s">
        <v>2959</v>
      </c>
      <c r="S497" s="7"/>
      <c r="T497" s="7"/>
      <c r="U497" s="7"/>
      <c r="V497" s="7"/>
    </row>
    <row r="498" spans="1:22" ht="14.25" customHeight="1" x14ac:dyDescent="0.2">
      <c r="A498" s="6" t="s">
        <v>2960</v>
      </c>
      <c r="B498" s="6" t="s">
        <v>2960</v>
      </c>
      <c r="C498" s="6" t="s">
        <v>129</v>
      </c>
      <c r="D498" s="6"/>
      <c r="E498" s="6"/>
      <c r="F498" s="6"/>
      <c r="G498" s="6" t="s">
        <v>95</v>
      </c>
      <c r="H498" s="6"/>
      <c r="I498" s="6"/>
      <c r="J498" s="6"/>
      <c r="K498" s="6" t="s">
        <v>2961</v>
      </c>
      <c r="L498" s="6" t="s">
        <v>869</v>
      </c>
      <c r="M498" s="6" t="s">
        <v>72</v>
      </c>
      <c r="N498" s="6">
        <v>29801</v>
      </c>
      <c r="O498" s="6" t="s">
        <v>2962</v>
      </c>
      <c r="P498" s="6" t="s">
        <v>2963</v>
      </c>
      <c r="Q498" s="6" t="s">
        <v>33</v>
      </c>
      <c r="R498" s="7" t="s">
        <v>2964</v>
      </c>
      <c r="S498" s="7"/>
      <c r="T498" s="7"/>
      <c r="U498" s="7"/>
      <c r="V498" s="7"/>
    </row>
    <row r="499" spans="1:22" ht="14.25" customHeight="1" x14ac:dyDescent="0.2">
      <c r="A499" s="6" t="s">
        <v>2965</v>
      </c>
      <c r="B499" s="6" t="s">
        <v>2965</v>
      </c>
      <c r="C499" s="6" t="s">
        <v>27</v>
      </c>
      <c r="D499" s="6"/>
      <c r="E499" s="6"/>
      <c r="F499" s="6"/>
      <c r="G499" s="6"/>
      <c r="H499" s="6"/>
      <c r="I499" s="6"/>
      <c r="J499" s="6"/>
      <c r="K499" s="6" t="s">
        <v>2966</v>
      </c>
      <c r="L499" s="6" t="s">
        <v>2967</v>
      </c>
      <c r="M499" s="6" t="s">
        <v>80</v>
      </c>
      <c r="N499" s="6">
        <v>33912</v>
      </c>
      <c r="O499" s="6" t="s">
        <v>2968</v>
      </c>
      <c r="P499" s="6" t="s">
        <v>2969</v>
      </c>
      <c r="Q499" s="6" t="s">
        <v>91</v>
      </c>
      <c r="R499" s="7" t="s">
        <v>2970</v>
      </c>
      <c r="S499" s="7"/>
      <c r="T499" s="7"/>
      <c r="U499" s="7"/>
      <c r="V499" s="7"/>
    </row>
    <row r="500" spans="1:22" ht="14.25" customHeight="1" x14ac:dyDescent="0.2">
      <c r="A500" s="6" t="s">
        <v>2971</v>
      </c>
      <c r="B500" s="6" t="s">
        <v>2972</v>
      </c>
      <c r="C500" s="6" t="s">
        <v>49</v>
      </c>
      <c r="D500" s="6" t="s">
        <v>410</v>
      </c>
      <c r="E500" s="6"/>
      <c r="F500" s="6"/>
      <c r="G500" s="6" t="s">
        <v>280</v>
      </c>
      <c r="H500" s="6" t="s">
        <v>1612</v>
      </c>
      <c r="I500" s="6" t="s">
        <v>139</v>
      </c>
      <c r="J500" s="6" t="s">
        <v>2973</v>
      </c>
      <c r="K500" s="6" t="s">
        <v>2974</v>
      </c>
      <c r="L500" s="6" t="s">
        <v>525</v>
      </c>
      <c r="M500" s="6" t="s">
        <v>72</v>
      </c>
      <c r="N500" s="6">
        <v>29940</v>
      </c>
      <c r="O500" s="6" t="s">
        <v>31</v>
      </c>
      <c r="P500" s="6" t="s">
        <v>2975</v>
      </c>
      <c r="Q500" s="6" t="s">
        <v>33</v>
      </c>
      <c r="R500" s="7" t="s">
        <v>2976</v>
      </c>
      <c r="S500" s="7" t="s">
        <v>2977</v>
      </c>
      <c r="T500" s="7" t="s">
        <v>33</v>
      </c>
      <c r="U500" s="7"/>
      <c r="V500" s="7"/>
    </row>
    <row r="501" spans="1:22" ht="14.25" customHeight="1" x14ac:dyDescent="0.2">
      <c r="A501" s="6" t="s">
        <v>2978</v>
      </c>
      <c r="B501" s="6" t="s">
        <v>2978</v>
      </c>
      <c r="C501" s="6" t="s">
        <v>39</v>
      </c>
      <c r="D501" s="6" t="s">
        <v>40</v>
      </c>
      <c r="E501" s="6"/>
      <c r="F501" s="6"/>
      <c r="G501" s="6"/>
      <c r="H501" s="6"/>
      <c r="I501" s="6"/>
      <c r="J501" s="6"/>
      <c r="K501" s="6" t="s">
        <v>2979</v>
      </c>
      <c r="L501" s="6" t="s">
        <v>2980</v>
      </c>
      <c r="M501" s="6" t="s">
        <v>772</v>
      </c>
      <c r="N501" s="6">
        <v>84041</v>
      </c>
      <c r="O501" s="6" t="s">
        <v>31</v>
      </c>
      <c r="P501" s="6" t="s">
        <v>2981</v>
      </c>
      <c r="Q501" s="6" t="s">
        <v>91</v>
      </c>
      <c r="R501" s="7" t="s">
        <v>2982</v>
      </c>
      <c r="S501" s="7"/>
      <c r="T501" s="7"/>
      <c r="U501" s="7"/>
      <c r="V501" s="7"/>
    </row>
    <row r="502" spans="1:22" ht="14.25" customHeight="1" x14ac:dyDescent="0.2">
      <c r="A502" s="6" t="s">
        <v>2983</v>
      </c>
      <c r="B502" s="6" t="s">
        <v>2983</v>
      </c>
      <c r="C502" s="13" t="s">
        <v>39</v>
      </c>
      <c r="D502" s="6" t="s">
        <v>40</v>
      </c>
      <c r="E502" s="6"/>
      <c r="F502" s="6"/>
      <c r="G502" s="6"/>
      <c r="H502" s="6"/>
      <c r="I502" s="6"/>
      <c r="J502" s="6"/>
      <c r="K502" s="6" t="s">
        <v>2984</v>
      </c>
      <c r="L502" s="6" t="s">
        <v>2985</v>
      </c>
      <c r="M502" s="6" t="s">
        <v>726</v>
      </c>
      <c r="N502" s="6">
        <v>40243</v>
      </c>
      <c r="O502" s="6" t="s">
        <v>2986</v>
      </c>
      <c r="P502" s="6" t="s">
        <v>2987</v>
      </c>
      <c r="Q502" s="6" t="s">
        <v>33</v>
      </c>
      <c r="R502" s="7" t="s">
        <v>2988</v>
      </c>
      <c r="S502" s="7"/>
      <c r="T502" s="7"/>
      <c r="U502" s="7"/>
      <c r="V502" s="7"/>
    </row>
    <row r="503" spans="1:22" ht="14.25" customHeight="1" x14ac:dyDescent="0.2">
      <c r="A503" s="6" t="s">
        <v>2989</v>
      </c>
      <c r="B503" s="6" t="s">
        <v>2989</v>
      </c>
      <c r="C503" s="6" t="s">
        <v>27</v>
      </c>
      <c r="D503" s="6"/>
      <c r="E503" s="6"/>
      <c r="F503" s="6"/>
      <c r="G503" s="6"/>
      <c r="H503" s="6"/>
      <c r="I503" s="6"/>
      <c r="J503" s="6"/>
      <c r="K503" s="6" t="s">
        <v>2984</v>
      </c>
      <c r="L503" s="6" t="s">
        <v>2985</v>
      </c>
      <c r="M503" s="6" t="s">
        <v>726</v>
      </c>
      <c r="N503" s="6">
        <v>40243</v>
      </c>
      <c r="O503" s="6" t="s">
        <v>2990</v>
      </c>
      <c r="P503" s="6" t="s">
        <v>2991</v>
      </c>
      <c r="Q503" s="6" t="s">
        <v>33</v>
      </c>
      <c r="R503" s="7" t="s">
        <v>2992</v>
      </c>
      <c r="S503" s="7"/>
      <c r="T503" s="7"/>
      <c r="U503" s="7"/>
      <c r="V503" s="7"/>
    </row>
    <row r="504" spans="1:22" ht="14.25" customHeight="1" x14ac:dyDescent="0.2">
      <c r="A504" s="6" t="s">
        <v>2993</v>
      </c>
      <c r="B504" s="6" t="s">
        <v>2994</v>
      </c>
      <c r="C504" s="6" t="s">
        <v>49</v>
      </c>
      <c r="D504" s="6" t="s">
        <v>40</v>
      </c>
      <c r="E504" s="6"/>
      <c r="F504" s="6"/>
      <c r="G504" s="6" t="s">
        <v>1476</v>
      </c>
      <c r="H504" s="6" t="s">
        <v>167</v>
      </c>
      <c r="I504" s="6" t="s">
        <v>139</v>
      </c>
      <c r="J504" s="6" t="s">
        <v>2995</v>
      </c>
      <c r="K504" s="6" t="s">
        <v>2996</v>
      </c>
      <c r="L504" s="6" t="s">
        <v>2967</v>
      </c>
      <c r="M504" s="6" t="s">
        <v>80</v>
      </c>
      <c r="N504" s="6">
        <v>33966</v>
      </c>
      <c r="O504" s="6" t="s">
        <v>31</v>
      </c>
      <c r="P504" s="6" t="s">
        <v>2997</v>
      </c>
      <c r="Q504" s="6" t="s">
        <v>33</v>
      </c>
      <c r="R504" s="7" t="s">
        <v>2998</v>
      </c>
      <c r="S504" s="7" t="s">
        <v>2999</v>
      </c>
      <c r="T504" s="7" t="s">
        <v>33</v>
      </c>
      <c r="U504" s="7"/>
      <c r="V504" s="7"/>
    </row>
    <row r="505" spans="1:22" ht="14.25" customHeight="1" x14ac:dyDescent="0.2">
      <c r="A505" s="6" t="s">
        <v>3000</v>
      </c>
      <c r="B505" s="6" t="s">
        <v>3001</v>
      </c>
      <c r="C505" s="6" t="s">
        <v>111</v>
      </c>
      <c r="D505" s="6"/>
      <c r="E505" s="6" t="s">
        <v>558</v>
      </c>
      <c r="F505" s="6" t="s">
        <v>559</v>
      </c>
      <c r="G505" s="6"/>
      <c r="H505" s="6"/>
      <c r="I505" s="6"/>
      <c r="J505" s="6"/>
      <c r="K505" s="6" t="s">
        <v>3002</v>
      </c>
      <c r="L505" s="6" t="s">
        <v>1630</v>
      </c>
      <c r="M505" s="6" t="s">
        <v>72</v>
      </c>
      <c r="N505" s="6">
        <v>29445</v>
      </c>
      <c r="O505" s="14" t="s">
        <v>31</v>
      </c>
      <c r="P505" s="6" t="s">
        <v>3003</v>
      </c>
      <c r="Q505" s="6" t="s">
        <v>91</v>
      </c>
      <c r="R505" s="7" t="s">
        <v>3004</v>
      </c>
      <c r="S505" s="7"/>
      <c r="T505" s="7"/>
      <c r="U505" s="7"/>
      <c r="V505" s="7"/>
    </row>
    <row r="506" spans="1:22" ht="14.25" customHeight="1" x14ac:dyDescent="0.2">
      <c r="A506" s="6" t="s">
        <v>3005</v>
      </c>
      <c r="B506" s="6" t="s">
        <v>3006</v>
      </c>
      <c r="C506" s="6" t="s">
        <v>27</v>
      </c>
      <c r="D506" s="6"/>
      <c r="E506" s="6"/>
      <c r="F506" s="6"/>
      <c r="G506" s="6"/>
      <c r="H506" s="6"/>
      <c r="I506" s="6"/>
      <c r="J506" s="6"/>
      <c r="K506" s="6" t="s">
        <v>3007</v>
      </c>
      <c r="L506" s="6" t="s">
        <v>3008</v>
      </c>
      <c r="M506" s="6" t="s">
        <v>1137</v>
      </c>
      <c r="N506" s="6">
        <v>98391</v>
      </c>
      <c r="O506" s="6" t="s">
        <v>31</v>
      </c>
      <c r="P506" s="6" t="s">
        <v>3009</v>
      </c>
      <c r="Q506" s="6" t="s">
        <v>91</v>
      </c>
      <c r="R506" s="7" t="s">
        <v>3010</v>
      </c>
      <c r="S506" s="7"/>
      <c r="T506" s="7"/>
      <c r="U506" s="7"/>
      <c r="V506" s="7"/>
    </row>
    <row r="507" spans="1:22" ht="14.25" customHeight="1" x14ac:dyDescent="0.2">
      <c r="A507" s="6" t="s">
        <v>3011</v>
      </c>
      <c r="B507" s="6" t="s">
        <v>3011</v>
      </c>
      <c r="C507" s="6" t="s">
        <v>39</v>
      </c>
      <c r="D507" s="6" t="s">
        <v>40</v>
      </c>
      <c r="E507" s="6"/>
      <c r="F507" s="6"/>
      <c r="G507" s="6"/>
      <c r="H507" s="6"/>
      <c r="I507" s="6"/>
      <c r="J507" s="16"/>
      <c r="K507" s="6" t="s">
        <v>3012</v>
      </c>
      <c r="L507" s="6" t="s">
        <v>3013</v>
      </c>
      <c r="M507" s="6" t="s">
        <v>1651</v>
      </c>
      <c r="N507" s="6">
        <v>89410</v>
      </c>
      <c r="O507" s="6" t="s">
        <v>3014</v>
      </c>
      <c r="P507" s="6" t="s">
        <v>3015</v>
      </c>
      <c r="Q507" s="6" t="s">
        <v>33</v>
      </c>
      <c r="R507" s="7" t="s">
        <v>3016</v>
      </c>
      <c r="S507" s="7"/>
      <c r="T507" s="7"/>
      <c r="U507" s="7"/>
      <c r="V507" s="7"/>
    </row>
    <row r="508" spans="1:22" ht="14.25" customHeight="1" x14ac:dyDescent="0.2">
      <c r="A508" s="6" t="s">
        <v>3017</v>
      </c>
      <c r="B508" s="6" t="s">
        <v>3017</v>
      </c>
      <c r="C508" s="6" t="s">
        <v>39</v>
      </c>
      <c r="D508" s="6" t="s">
        <v>40</v>
      </c>
      <c r="E508" s="6"/>
      <c r="F508" s="6"/>
      <c r="G508" s="6"/>
      <c r="H508" s="6"/>
      <c r="I508" s="6"/>
      <c r="J508" s="6"/>
      <c r="K508" s="6" t="s">
        <v>3018</v>
      </c>
      <c r="L508" s="6" t="s">
        <v>391</v>
      </c>
      <c r="M508" s="6" t="s">
        <v>30</v>
      </c>
      <c r="N508" s="6">
        <v>55420</v>
      </c>
      <c r="O508" s="27" t="s">
        <v>3019</v>
      </c>
      <c r="P508" s="6" t="s">
        <v>3020</v>
      </c>
      <c r="Q508" s="6" t="s">
        <v>33</v>
      </c>
      <c r="R508" s="7" t="s">
        <v>3021</v>
      </c>
      <c r="S508" s="7"/>
      <c r="T508" s="7"/>
      <c r="U508" s="7"/>
      <c r="V508" s="7"/>
    </row>
    <row r="509" spans="1:22" ht="14.25" customHeight="1" x14ac:dyDescent="0.2">
      <c r="A509" s="6" t="s">
        <v>3022</v>
      </c>
      <c r="B509" s="6" t="s">
        <v>3022</v>
      </c>
      <c r="C509" s="6" t="s">
        <v>49</v>
      </c>
      <c r="D509" s="6"/>
      <c r="E509" s="6"/>
      <c r="F509" s="6"/>
      <c r="G509" s="6" t="s">
        <v>95</v>
      </c>
      <c r="H509" s="6" t="s">
        <v>167</v>
      </c>
      <c r="I509" s="6" t="s">
        <v>52</v>
      </c>
      <c r="J509" s="6" t="s">
        <v>3023</v>
      </c>
      <c r="K509" s="6" t="s">
        <v>3024</v>
      </c>
      <c r="L509" s="6" t="s">
        <v>155</v>
      </c>
      <c r="M509" s="6" t="s">
        <v>72</v>
      </c>
      <c r="N509" s="6">
        <v>29403</v>
      </c>
      <c r="O509" s="6" t="s">
        <v>31</v>
      </c>
      <c r="P509" s="6" t="s">
        <v>3025</v>
      </c>
      <c r="Q509" s="6" t="s">
        <v>91</v>
      </c>
      <c r="R509" s="7" t="s">
        <v>3026</v>
      </c>
      <c r="S509" s="7"/>
      <c r="T509" s="7"/>
      <c r="U509" s="7"/>
      <c r="V509" s="7"/>
    </row>
    <row r="510" spans="1:22" ht="14.25" customHeight="1" x14ac:dyDescent="0.2">
      <c r="A510" s="6" t="s">
        <v>3027</v>
      </c>
      <c r="B510" s="6" t="s">
        <v>3027</v>
      </c>
      <c r="C510" s="13" t="s">
        <v>129</v>
      </c>
      <c r="D510" s="6"/>
      <c r="E510" s="6"/>
      <c r="F510" s="6"/>
      <c r="G510" s="6" t="s">
        <v>113</v>
      </c>
      <c r="H510" s="6"/>
      <c r="I510" s="6"/>
      <c r="J510" s="6"/>
      <c r="K510" s="6" t="s">
        <v>3028</v>
      </c>
      <c r="L510" s="6" t="s">
        <v>2114</v>
      </c>
      <c r="M510" s="6" t="s">
        <v>72</v>
      </c>
      <c r="N510" s="6">
        <v>29829</v>
      </c>
      <c r="O510" s="6" t="s">
        <v>3029</v>
      </c>
      <c r="P510" s="6" t="s">
        <v>3030</v>
      </c>
      <c r="Q510" s="6" t="s">
        <v>33</v>
      </c>
      <c r="R510" s="7" t="s">
        <v>3031</v>
      </c>
      <c r="S510" s="7"/>
      <c r="T510" s="7"/>
      <c r="U510" s="7"/>
      <c r="V510" s="7"/>
    </row>
    <row r="511" spans="1:22" ht="14.25" customHeight="1" x14ac:dyDescent="0.2">
      <c r="A511" s="6" t="s">
        <v>3032</v>
      </c>
      <c r="B511" s="6" t="s">
        <v>3032</v>
      </c>
      <c r="C511" s="6" t="s">
        <v>49</v>
      </c>
      <c r="D511" s="6"/>
      <c r="E511" s="6"/>
      <c r="F511" s="6"/>
      <c r="G511" s="6" t="s">
        <v>113</v>
      </c>
      <c r="H511" s="6" t="s">
        <v>96</v>
      </c>
      <c r="I511" s="6" t="s">
        <v>139</v>
      </c>
      <c r="J511" s="6" t="s">
        <v>3033</v>
      </c>
      <c r="K511" s="6" t="s">
        <v>3034</v>
      </c>
      <c r="L511" s="6" t="s">
        <v>275</v>
      </c>
      <c r="M511" s="6" t="s">
        <v>72</v>
      </c>
      <c r="N511" s="6">
        <v>29223</v>
      </c>
      <c r="O511" s="6" t="s">
        <v>31</v>
      </c>
      <c r="P511" s="6" t="s">
        <v>3035</v>
      </c>
      <c r="Q511" s="6" t="s">
        <v>33</v>
      </c>
      <c r="R511" s="7" t="s">
        <v>3036</v>
      </c>
      <c r="S511" s="7"/>
      <c r="T511" s="7"/>
      <c r="U511" s="7"/>
      <c r="V511" s="7"/>
    </row>
    <row r="512" spans="1:22" ht="14.25" customHeight="1" x14ac:dyDescent="0.2">
      <c r="A512" s="6" t="s">
        <v>3037</v>
      </c>
      <c r="B512" s="6" t="s">
        <v>3038</v>
      </c>
      <c r="C512" s="6" t="s">
        <v>105</v>
      </c>
      <c r="D512" s="6"/>
      <c r="E512" s="6"/>
      <c r="F512" s="6"/>
      <c r="G512" s="6" t="s">
        <v>95</v>
      </c>
      <c r="H512" s="6"/>
      <c r="I512" s="6"/>
      <c r="J512" s="6"/>
      <c r="K512" s="6" t="s">
        <v>3039</v>
      </c>
      <c r="L512" s="6" t="s">
        <v>3040</v>
      </c>
      <c r="M512" s="6" t="s">
        <v>72</v>
      </c>
      <c r="N512" s="6">
        <v>29743</v>
      </c>
      <c r="O512" s="27" t="s">
        <v>3041</v>
      </c>
      <c r="P512" s="6" t="s">
        <v>3042</v>
      </c>
      <c r="Q512" s="6" t="s">
        <v>33</v>
      </c>
      <c r="R512" s="7" t="s">
        <v>3043</v>
      </c>
      <c r="S512" s="7"/>
      <c r="T512" s="7"/>
      <c r="U512" s="7"/>
      <c r="V512" s="7"/>
    </row>
    <row r="513" spans="1:22" ht="14.25" customHeight="1" x14ac:dyDescent="0.2">
      <c r="A513" s="6" t="s">
        <v>3044</v>
      </c>
      <c r="B513" s="6" t="s">
        <v>3044</v>
      </c>
      <c r="C513" s="6" t="s">
        <v>430</v>
      </c>
      <c r="D513" s="6"/>
      <c r="E513" s="6"/>
      <c r="F513" s="6"/>
      <c r="G513" s="6"/>
      <c r="H513" s="6"/>
      <c r="I513" s="6"/>
      <c r="J513" s="6"/>
      <c r="K513" s="6" t="s">
        <v>3045</v>
      </c>
      <c r="L513" s="6" t="s">
        <v>275</v>
      </c>
      <c r="M513" s="6" t="s">
        <v>72</v>
      </c>
      <c r="N513" s="6">
        <v>29203</v>
      </c>
      <c r="O513" s="6" t="s">
        <v>3046</v>
      </c>
      <c r="P513" s="6" t="s">
        <v>3047</v>
      </c>
      <c r="Q513" s="6" t="s">
        <v>91</v>
      </c>
      <c r="R513" s="7" t="s">
        <v>3048</v>
      </c>
      <c r="S513" s="7"/>
      <c r="T513" s="7"/>
      <c r="U513" s="7"/>
      <c r="V513" s="7"/>
    </row>
    <row r="514" spans="1:22" ht="14.25" customHeight="1" x14ac:dyDescent="0.2">
      <c r="A514" s="6" t="s">
        <v>3049</v>
      </c>
      <c r="B514" s="6" t="s">
        <v>3050</v>
      </c>
      <c r="C514" s="6" t="s">
        <v>27</v>
      </c>
      <c r="D514" s="6"/>
      <c r="E514" s="6"/>
      <c r="F514" s="6"/>
      <c r="G514" s="6"/>
      <c r="H514" s="6"/>
      <c r="I514" s="6"/>
      <c r="J514" s="6"/>
      <c r="K514" s="6" t="s">
        <v>3051</v>
      </c>
      <c r="L514" s="6" t="s">
        <v>3052</v>
      </c>
      <c r="M514" s="6" t="s">
        <v>1638</v>
      </c>
      <c r="N514" s="6">
        <v>97446</v>
      </c>
      <c r="O514" s="27" t="s">
        <v>31</v>
      </c>
      <c r="P514" s="6" t="s">
        <v>3053</v>
      </c>
      <c r="Q514" s="6" t="s">
        <v>33</v>
      </c>
      <c r="R514" s="7" t="s">
        <v>3054</v>
      </c>
      <c r="S514" s="7"/>
      <c r="T514" s="7"/>
      <c r="U514" s="7"/>
      <c r="V514" s="7"/>
    </row>
    <row r="515" spans="1:22" ht="14.25" customHeight="1" x14ac:dyDescent="0.2">
      <c r="A515" s="6" t="s">
        <v>3055</v>
      </c>
      <c r="B515" s="6" t="s">
        <v>3055</v>
      </c>
      <c r="C515" s="6" t="s">
        <v>129</v>
      </c>
      <c r="D515" s="6"/>
      <c r="E515" s="6"/>
      <c r="F515" s="6"/>
      <c r="G515" s="6" t="s">
        <v>854</v>
      </c>
      <c r="H515" s="6"/>
      <c r="I515" s="6"/>
      <c r="J515" s="16"/>
      <c r="K515" s="6" t="s">
        <v>3056</v>
      </c>
      <c r="L515" s="6" t="s">
        <v>240</v>
      </c>
      <c r="M515" s="6" t="s">
        <v>72</v>
      </c>
      <c r="N515" s="6">
        <v>29526</v>
      </c>
      <c r="O515" s="6" t="s">
        <v>3057</v>
      </c>
      <c r="P515" s="6" t="s">
        <v>3058</v>
      </c>
      <c r="Q515" s="6" t="s">
        <v>33</v>
      </c>
      <c r="R515" s="7" t="s">
        <v>3059</v>
      </c>
      <c r="S515" s="7"/>
      <c r="T515" s="7"/>
      <c r="U515" s="7"/>
      <c r="V515" s="7"/>
    </row>
    <row r="516" spans="1:22" ht="14.25" customHeight="1" x14ac:dyDescent="0.2">
      <c r="A516" s="6" t="s">
        <v>3060</v>
      </c>
      <c r="B516" s="6" t="s">
        <v>3061</v>
      </c>
      <c r="C516" s="6" t="s">
        <v>27</v>
      </c>
      <c r="D516" s="6"/>
      <c r="E516" s="6"/>
      <c r="F516" s="6"/>
      <c r="G516" s="6"/>
      <c r="H516" s="6"/>
      <c r="I516" s="6"/>
      <c r="J516" s="6"/>
      <c r="K516" s="6" t="s">
        <v>3062</v>
      </c>
      <c r="L516" s="6" t="s">
        <v>3063</v>
      </c>
      <c r="M516" s="6" t="s">
        <v>439</v>
      </c>
      <c r="N516" s="6">
        <v>78640</v>
      </c>
      <c r="O516" s="6" t="s">
        <v>31</v>
      </c>
      <c r="P516" s="6" t="s">
        <v>3064</v>
      </c>
      <c r="Q516" s="6" t="s">
        <v>33</v>
      </c>
      <c r="R516" s="7" t="s">
        <v>3065</v>
      </c>
      <c r="S516" s="7"/>
      <c r="T516" s="7"/>
      <c r="U516" s="7"/>
      <c r="V516" s="7"/>
    </row>
    <row r="517" spans="1:22" ht="14.25" customHeight="1" x14ac:dyDescent="0.2">
      <c r="A517" s="6" t="s">
        <v>3066</v>
      </c>
      <c r="B517" s="6" t="s">
        <v>3066</v>
      </c>
      <c r="C517" s="6" t="s">
        <v>49</v>
      </c>
      <c r="D517" s="6"/>
      <c r="E517" s="6"/>
      <c r="F517" s="6"/>
      <c r="G517" s="6" t="s">
        <v>95</v>
      </c>
      <c r="H517" s="6" t="s">
        <v>96</v>
      </c>
      <c r="I517" s="6" t="s">
        <v>52</v>
      </c>
      <c r="J517" s="16">
        <v>60</v>
      </c>
      <c r="K517" s="6" t="s">
        <v>3067</v>
      </c>
      <c r="L517" s="6" t="s">
        <v>3068</v>
      </c>
      <c r="M517" s="6" t="s">
        <v>72</v>
      </c>
      <c r="N517" s="6">
        <v>29479</v>
      </c>
      <c r="O517" s="6" t="s">
        <v>3069</v>
      </c>
      <c r="P517" s="6" t="s">
        <v>3070</v>
      </c>
      <c r="Q517" s="6" t="s">
        <v>33</v>
      </c>
      <c r="R517" s="7" t="s">
        <v>3071</v>
      </c>
      <c r="S517" s="7"/>
      <c r="T517" s="7"/>
      <c r="U517" s="7"/>
      <c r="V517" s="7"/>
    </row>
    <row r="518" spans="1:22" ht="14.25" customHeight="1" x14ac:dyDescent="0.2">
      <c r="A518" s="6" t="s">
        <v>3066</v>
      </c>
      <c r="B518" s="6" t="s">
        <v>3066</v>
      </c>
      <c r="C518" s="6" t="s">
        <v>105</v>
      </c>
      <c r="D518" s="6"/>
      <c r="E518" s="6"/>
      <c r="F518" s="6"/>
      <c r="G518" s="6" t="s">
        <v>95</v>
      </c>
      <c r="H518" s="6"/>
      <c r="I518" s="6"/>
      <c r="J518" s="16"/>
      <c r="K518" s="6" t="s">
        <v>3067</v>
      </c>
      <c r="L518" s="6" t="s">
        <v>3072</v>
      </c>
      <c r="M518" s="6" t="s">
        <v>72</v>
      </c>
      <c r="N518" s="6">
        <v>29479</v>
      </c>
      <c r="O518" s="27" t="s">
        <v>3073</v>
      </c>
      <c r="P518" s="6" t="s">
        <v>3070</v>
      </c>
      <c r="Q518" s="6" t="s">
        <v>33</v>
      </c>
      <c r="R518" s="7" t="s">
        <v>3071</v>
      </c>
      <c r="S518" s="7"/>
      <c r="T518" s="7"/>
      <c r="U518" s="7"/>
      <c r="V518" s="7"/>
    </row>
    <row r="519" spans="1:22" ht="14.25" customHeight="1" x14ac:dyDescent="0.2">
      <c r="A519" s="6" t="s">
        <v>3074</v>
      </c>
      <c r="B519" s="6" t="s">
        <v>3074</v>
      </c>
      <c r="C519" s="13" t="s">
        <v>49</v>
      </c>
      <c r="D519" s="6"/>
      <c r="E519" s="6"/>
      <c r="F519" s="6"/>
      <c r="G519" s="6" t="s">
        <v>182</v>
      </c>
      <c r="H519" s="6" t="s">
        <v>167</v>
      </c>
      <c r="I519" s="6" t="s">
        <v>139</v>
      </c>
      <c r="J519" s="6">
        <v>480</v>
      </c>
      <c r="K519" s="6" t="s">
        <v>3075</v>
      </c>
      <c r="L519" s="6" t="s">
        <v>3076</v>
      </c>
      <c r="M519" s="6" t="s">
        <v>655</v>
      </c>
      <c r="N519" s="6">
        <v>44111</v>
      </c>
      <c r="O519" s="6" t="s">
        <v>3077</v>
      </c>
      <c r="P519" s="6" t="s">
        <v>3078</v>
      </c>
      <c r="Q519" s="6" t="s">
        <v>33</v>
      </c>
      <c r="R519" s="7" t="s">
        <v>3079</v>
      </c>
      <c r="S519" s="7"/>
      <c r="T519" s="7"/>
      <c r="U519" s="7"/>
      <c r="V519" s="7"/>
    </row>
    <row r="520" spans="1:22" ht="14.25" customHeight="1" x14ac:dyDescent="0.2">
      <c r="A520" s="6" t="s">
        <v>3080</v>
      </c>
      <c r="B520" s="6" t="s">
        <v>3081</v>
      </c>
      <c r="C520" s="6" t="s">
        <v>129</v>
      </c>
      <c r="D520" s="6"/>
      <c r="E520" s="6"/>
      <c r="F520" s="6"/>
      <c r="G520" s="6" t="s">
        <v>95</v>
      </c>
      <c r="H520" s="6"/>
      <c r="I520" s="6"/>
      <c r="J520" s="6"/>
      <c r="K520" s="6" t="s">
        <v>3082</v>
      </c>
      <c r="L520" s="6" t="s">
        <v>2497</v>
      </c>
      <c r="M520" s="6" t="s">
        <v>72</v>
      </c>
      <c r="N520" s="6">
        <v>29671</v>
      </c>
      <c r="O520" s="6" t="s">
        <v>3083</v>
      </c>
      <c r="P520" s="6" t="s">
        <v>3084</v>
      </c>
      <c r="Q520" s="6" t="s">
        <v>33</v>
      </c>
      <c r="R520" s="7" t="s">
        <v>3085</v>
      </c>
      <c r="S520" s="7"/>
      <c r="T520" s="7"/>
      <c r="U520" s="7"/>
      <c r="V520" s="7"/>
    </row>
    <row r="521" spans="1:22" ht="14.25" customHeight="1" x14ac:dyDescent="0.2">
      <c r="A521" s="6" t="s">
        <v>3086</v>
      </c>
      <c r="B521" s="6" t="s">
        <v>3086</v>
      </c>
      <c r="C521" s="6" t="s">
        <v>105</v>
      </c>
      <c r="D521" s="6"/>
      <c r="E521" s="6"/>
      <c r="F521" s="6"/>
      <c r="G521" s="6" t="s">
        <v>113</v>
      </c>
      <c r="H521" s="6"/>
      <c r="I521" s="6"/>
      <c r="J521" s="6"/>
      <c r="K521" s="6" t="s">
        <v>3087</v>
      </c>
      <c r="L521" s="6" t="s">
        <v>148</v>
      </c>
      <c r="M521" s="6" t="s">
        <v>72</v>
      </c>
      <c r="N521" s="6">
        <v>29615</v>
      </c>
      <c r="O521" s="6" t="s">
        <v>3088</v>
      </c>
      <c r="P521" s="6" t="s">
        <v>3089</v>
      </c>
      <c r="Q521" s="6" t="s">
        <v>33</v>
      </c>
      <c r="R521" s="7" t="s">
        <v>3090</v>
      </c>
      <c r="S521" s="7"/>
      <c r="T521" s="7"/>
      <c r="U521" s="7"/>
      <c r="V521" s="7"/>
    </row>
    <row r="522" spans="1:22" ht="14.25" customHeight="1" x14ac:dyDescent="0.2">
      <c r="A522" s="6" t="s">
        <v>3091</v>
      </c>
      <c r="B522" s="6" t="s">
        <v>3092</v>
      </c>
      <c r="C522" s="13" t="s">
        <v>129</v>
      </c>
      <c r="D522" s="6"/>
      <c r="E522" s="6"/>
      <c r="F522" s="6"/>
      <c r="G522" s="6" t="s">
        <v>95</v>
      </c>
      <c r="H522" s="6"/>
      <c r="I522" s="6"/>
      <c r="J522" s="6"/>
      <c r="K522" s="6" t="s">
        <v>3093</v>
      </c>
      <c r="L522" s="6" t="s">
        <v>341</v>
      </c>
      <c r="M522" s="6" t="s">
        <v>72</v>
      </c>
      <c r="N522" s="6">
        <v>29621</v>
      </c>
      <c r="O522" s="6" t="s">
        <v>3094</v>
      </c>
      <c r="P522" s="6" t="s">
        <v>3095</v>
      </c>
      <c r="Q522" s="6" t="s">
        <v>33</v>
      </c>
      <c r="R522" s="7" t="s">
        <v>3096</v>
      </c>
      <c r="S522" s="7"/>
      <c r="T522" s="7"/>
      <c r="U522" s="7"/>
      <c r="V522" s="7"/>
    </row>
    <row r="523" spans="1:22" ht="14.25" customHeight="1" x14ac:dyDescent="0.2">
      <c r="A523" s="6" t="s">
        <v>3097</v>
      </c>
      <c r="B523" s="6" t="s">
        <v>3098</v>
      </c>
      <c r="C523" s="6" t="s">
        <v>129</v>
      </c>
      <c r="D523" s="6"/>
      <c r="E523" s="6"/>
      <c r="F523" s="6"/>
      <c r="G523" s="6" t="s">
        <v>130</v>
      </c>
      <c r="H523" s="6"/>
      <c r="I523" s="6"/>
      <c r="J523" s="6"/>
      <c r="K523" s="6" t="s">
        <v>3099</v>
      </c>
      <c r="L523" s="6" t="s">
        <v>288</v>
      </c>
      <c r="M523" s="6" t="s">
        <v>72</v>
      </c>
      <c r="N523" s="6">
        <v>29501</v>
      </c>
      <c r="O523" s="14" t="s">
        <v>3100</v>
      </c>
      <c r="P523" s="6" t="s">
        <v>3101</v>
      </c>
      <c r="Q523" s="6" t="s">
        <v>33</v>
      </c>
      <c r="R523" s="7" t="s">
        <v>3102</v>
      </c>
      <c r="S523" s="7"/>
      <c r="T523" s="7"/>
      <c r="U523" s="7"/>
      <c r="V523" s="7"/>
    </row>
    <row r="524" spans="1:22" ht="14.25" customHeight="1" x14ac:dyDescent="0.2">
      <c r="A524" s="6" t="s">
        <v>3103</v>
      </c>
      <c r="B524" s="6" t="s">
        <v>3104</v>
      </c>
      <c r="C524" s="6" t="s">
        <v>129</v>
      </c>
      <c r="D524" s="6"/>
      <c r="E524" s="6"/>
      <c r="F524" s="6"/>
      <c r="G524" s="6" t="s">
        <v>182</v>
      </c>
      <c r="H524" s="6"/>
      <c r="I524" s="6"/>
      <c r="J524" s="6"/>
      <c r="K524" s="6" t="s">
        <v>3105</v>
      </c>
      <c r="L524" s="6" t="s">
        <v>2939</v>
      </c>
      <c r="M524" s="6" t="s">
        <v>72</v>
      </c>
      <c r="N524" s="6">
        <v>29607</v>
      </c>
      <c r="O524" s="6" t="s">
        <v>3106</v>
      </c>
      <c r="P524" s="6" t="s">
        <v>3107</v>
      </c>
      <c r="Q524" s="6" t="s">
        <v>33</v>
      </c>
      <c r="R524" s="7" t="s">
        <v>3108</v>
      </c>
      <c r="S524" s="7"/>
      <c r="T524" s="7"/>
      <c r="U524" s="7"/>
      <c r="V524" s="7"/>
    </row>
    <row r="525" spans="1:22" ht="14.25" customHeight="1" x14ac:dyDescent="0.2">
      <c r="A525" s="6" t="s">
        <v>3109</v>
      </c>
      <c r="B525" s="6" t="s">
        <v>3109</v>
      </c>
      <c r="C525" s="6" t="s">
        <v>39</v>
      </c>
      <c r="D525" s="6" t="s">
        <v>40</v>
      </c>
      <c r="E525" s="6"/>
      <c r="F525" s="6"/>
      <c r="G525" s="6"/>
      <c r="H525" s="6"/>
      <c r="I525" s="6"/>
      <c r="J525" s="6"/>
      <c r="K525" s="6" t="s">
        <v>3110</v>
      </c>
      <c r="L525" s="6" t="s">
        <v>3111</v>
      </c>
      <c r="M525" s="6" t="s">
        <v>322</v>
      </c>
      <c r="N525" s="6">
        <v>1915</v>
      </c>
      <c r="O525" s="6" t="s">
        <v>3112</v>
      </c>
      <c r="P525" s="6" t="s">
        <v>3113</v>
      </c>
      <c r="Q525" s="6" t="s">
        <v>33</v>
      </c>
      <c r="R525" s="7" t="s">
        <v>3114</v>
      </c>
      <c r="S525" s="7"/>
      <c r="T525" s="7"/>
      <c r="U525" s="7"/>
      <c r="V525" s="7"/>
    </row>
    <row r="526" spans="1:22" ht="14.25" customHeight="1" x14ac:dyDescent="0.2">
      <c r="A526" s="6" t="s">
        <v>3115</v>
      </c>
      <c r="B526" s="6" t="s">
        <v>3115</v>
      </c>
      <c r="C526" s="13" t="s">
        <v>129</v>
      </c>
      <c r="D526" s="6"/>
      <c r="E526" s="6"/>
      <c r="F526" s="6"/>
      <c r="G526" s="6" t="s">
        <v>95</v>
      </c>
      <c r="H526" s="6"/>
      <c r="I526" s="6"/>
      <c r="J526" s="6"/>
      <c r="K526" s="6" t="s">
        <v>3116</v>
      </c>
      <c r="L526" s="6" t="s">
        <v>3117</v>
      </c>
      <c r="M526" s="6" t="s">
        <v>72</v>
      </c>
      <c r="N526" s="6">
        <v>29853</v>
      </c>
      <c r="O526" s="27" t="s">
        <v>3118</v>
      </c>
      <c r="P526" s="6" t="s">
        <v>3119</v>
      </c>
      <c r="Q526" s="6" t="s">
        <v>33</v>
      </c>
      <c r="R526" s="7" t="s">
        <v>3120</v>
      </c>
      <c r="S526" s="7"/>
      <c r="T526" s="7"/>
      <c r="U526" s="7"/>
      <c r="V526" s="7"/>
    </row>
    <row r="527" spans="1:22" ht="14.25" customHeight="1" x14ac:dyDescent="0.2">
      <c r="A527" s="6" t="s">
        <v>3121</v>
      </c>
      <c r="B527" s="6" t="s">
        <v>3122</v>
      </c>
      <c r="C527" s="6" t="s">
        <v>27</v>
      </c>
      <c r="D527" s="6"/>
      <c r="E527" s="6"/>
      <c r="F527" s="6"/>
      <c r="G527" s="6"/>
      <c r="H527" s="6"/>
      <c r="I527" s="6"/>
      <c r="J527" s="6"/>
      <c r="K527" s="6" t="s">
        <v>3123</v>
      </c>
      <c r="L527" s="6" t="s">
        <v>3124</v>
      </c>
      <c r="M527" s="6" t="s">
        <v>1407</v>
      </c>
      <c r="N527" s="6">
        <v>14224</v>
      </c>
      <c r="O527" s="6" t="s">
        <v>31</v>
      </c>
      <c r="P527" s="6" t="s">
        <v>3125</v>
      </c>
      <c r="Q527" s="6" t="s">
        <v>33</v>
      </c>
      <c r="R527" s="7" t="s">
        <v>3126</v>
      </c>
      <c r="S527" s="7"/>
      <c r="T527" s="7"/>
      <c r="U527" s="7"/>
      <c r="V527" s="7"/>
    </row>
    <row r="528" spans="1:22" ht="14.25" customHeight="1" x14ac:dyDescent="0.2">
      <c r="A528" s="6" t="s">
        <v>3127</v>
      </c>
      <c r="B528" s="6" t="s">
        <v>3127</v>
      </c>
      <c r="C528" s="13" t="s">
        <v>430</v>
      </c>
      <c r="D528" s="6"/>
      <c r="E528" s="6"/>
      <c r="F528" s="6"/>
      <c r="G528" s="6"/>
      <c r="H528" s="6"/>
      <c r="I528" s="6"/>
      <c r="J528" s="6"/>
      <c r="K528" s="6" t="s">
        <v>3128</v>
      </c>
      <c r="L528" s="6" t="s">
        <v>1163</v>
      </c>
      <c r="M528" s="6" t="s">
        <v>72</v>
      </c>
      <c r="N528" s="6">
        <v>29576</v>
      </c>
      <c r="O528" s="6" t="s">
        <v>3129</v>
      </c>
      <c r="P528" s="6" t="s">
        <v>3130</v>
      </c>
      <c r="Q528" s="6" t="s">
        <v>33</v>
      </c>
      <c r="R528" s="7" t="s">
        <v>3131</v>
      </c>
      <c r="S528" s="7"/>
      <c r="T528" s="7"/>
      <c r="U528" s="7"/>
      <c r="V528" s="7"/>
    </row>
    <row r="529" spans="1:22" ht="14.25" customHeight="1" x14ac:dyDescent="0.2">
      <c r="A529" s="6" t="s">
        <v>3132</v>
      </c>
      <c r="B529" s="6" t="s">
        <v>3132</v>
      </c>
      <c r="C529" s="6" t="s">
        <v>105</v>
      </c>
      <c r="D529" s="6" t="s">
        <v>197</v>
      </c>
      <c r="E529" s="6"/>
      <c r="F529" s="6"/>
      <c r="G529" s="6" t="s">
        <v>95</v>
      </c>
      <c r="H529" s="6"/>
      <c r="I529" s="6"/>
      <c r="J529" s="6"/>
      <c r="K529" s="6" t="s">
        <v>3133</v>
      </c>
      <c r="L529" s="6" t="s">
        <v>3134</v>
      </c>
      <c r="M529" s="6" t="s">
        <v>72</v>
      </c>
      <c r="N529" s="6">
        <v>29330</v>
      </c>
      <c r="O529" s="6" t="s">
        <v>31</v>
      </c>
      <c r="P529" s="6" t="s">
        <v>3135</v>
      </c>
      <c r="Q529" s="6" t="s">
        <v>33</v>
      </c>
      <c r="R529" s="7" t="s">
        <v>3136</v>
      </c>
      <c r="S529" s="7" t="s">
        <v>3137</v>
      </c>
      <c r="T529" s="7" t="s">
        <v>33</v>
      </c>
      <c r="U529" s="7"/>
      <c r="V529" s="7"/>
    </row>
    <row r="530" spans="1:22" ht="14.25" customHeight="1" x14ac:dyDescent="0.2">
      <c r="A530" s="6" t="s">
        <v>3138</v>
      </c>
      <c r="B530" s="6" t="s">
        <v>3138</v>
      </c>
      <c r="C530" s="6" t="s">
        <v>49</v>
      </c>
      <c r="D530" s="6"/>
      <c r="E530" s="6"/>
      <c r="F530" s="6"/>
      <c r="G530" s="6" t="s">
        <v>113</v>
      </c>
      <c r="H530" s="6" t="s">
        <v>167</v>
      </c>
      <c r="I530" s="6" t="s">
        <v>52</v>
      </c>
      <c r="J530" s="6">
        <v>50</v>
      </c>
      <c r="K530" s="6" t="s">
        <v>3139</v>
      </c>
      <c r="L530" s="6" t="s">
        <v>161</v>
      </c>
      <c r="M530" s="6" t="s">
        <v>72</v>
      </c>
      <c r="N530" s="6">
        <v>29420</v>
      </c>
      <c r="O530" s="6" t="s">
        <v>31</v>
      </c>
      <c r="P530" s="6" t="s">
        <v>3140</v>
      </c>
      <c r="Q530" s="6" t="s">
        <v>33</v>
      </c>
      <c r="R530" s="7" t="s">
        <v>3141</v>
      </c>
      <c r="S530" s="7"/>
      <c r="T530" s="7"/>
      <c r="U530" s="7"/>
      <c r="V530" s="7"/>
    </row>
    <row r="531" spans="1:22" ht="14.25" customHeight="1" x14ac:dyDescent="0.2">
      <c r="A531" s="6" t="s">
        <v>3142</v>
      </c>
      <c r="B531" s="6" t="s">
        <v>3142</v>
      </c>
      <c r="C531" s="6" t="s">
        <v>129</v>
      </c>
      <c r="D531" s="6"/>
      <c r="E531" s="6"/>
      <c r="F531" s="6"/>
      <c r="G531" s="6" t="s">
        <v>95</v>
      </c>
      <c r="H531" s="6"/>
      <c r="I531" s="6"/>
      <c r="J531" s="16"/>
      <c r="K531" s="6" t="s">
        <v>3143</v>
      </c>
      <c r="L531" s="6" t="s">
        <v>3144</v>
      </c>
      <c r="M531" s="6" t="s">
        <v>72</v>
      </c>
      <c r="N531" s="6">
        <v>29574</v>
      </c>
      <c r="O531" s="6" t="s">
        <v>31</v>
      </c>
      <c r="P531" s="6" t="s">
        <v>3145</v>
      </c>
      <c r="Q531" s="6" t="s">
        <v>33</v>
      </c>
      <c r="R531" s="7" t="s">
        <v>3146</v>
      </c>
      <c r="S531" s="7"/>
      <c r="T531" s="7"/>
      <c r="U531" s="7"/>
      <c r="V531" s="7"/>
    </row>
    <row r="532" spans="1:22" ht="14.25" customHeight="1" x14ac:dyDescent="0.2">
      <c r="A532" s="6" t="s">
        <v>3147</v>
      </c>
      <c r="B532" s="6" t="s">
        <v>3147</v>
      </c>
      <c r="C532" s="6" t="s">
        <v>49</v>
      </c>
      <c r="D532" s="6"/>
      <c r="E532" s="6"/>
      <c r="F532" s="6"/>
      <c r="G532" s="6" t="s">
        <v>95</v>
      </c>
      <c r="H532" s="6" t="s">
        <v>167</v>
      </c>
      <c r="I532" s="6" t="s">
        <v>52</v>
      </c>
      <c r="J532" s="6" t="s">
        <v>3148</v>
      </c>
      <c r="K532" s="6" t="s">
        <v>3149</v>
      </c>
      <c r="L532" s="6" t="s">
        <v>3150</v>
      </c>
      <c r="M532" s="6" t="s">
        <v>425</v>
      </c>
      <c r="N532" s="6">
        <v>80109</v>
      </c>
      <c r="O532" s="27" t="s">
        <v>3151</v>
      </c>
      <c r="P532" s="6" t="s">
        <v>3152</v>
      </c>
      <c r="Q532" s="6" t="s">
        <v>33</v>
      </c>
      <c r="R532" s="7" t="s">
        <v>3153</v>
      </c>
      <c r="S532" s="7"/>
      <c r="T532" s="7"/>
      <c r="U532" s="7"/>
      <c r="V532" s="7"/>
    </row>
    <row r="533" spans="1:22" ht="14.25" customHeight="1" x14ac:dyDescent="0.2">
      <c r="A533" s="6" t="s">
        <v>3154</v>
      </c>
      <c r="B533" s="6" t="s">
        <v>3154</v>
      </c>
      <c r="C533" s="6" t="s">
        <v>49</v>
      </c>
      <c r="D533" s="6"/>
      <c r="E533" s="6"/>
      <c r="F533" s="6"/>
      <c r="G533" s="6" t="s">
        <v>182</v>
      </c>
      <c r="H533" s="6" t="s">
        <v>785</v>
      </c>
      <c r="I533" s="6" t="s">
        <v>52</v>
      </c>
      <c r="J533" s="6">
        <v>30</v>
      </c>
      <c r="K533" s="6" t="s">
        <v>3155</v>
      </c>
      <c r="L533" s="6" t="s">
        <v>177</v>
      </c>
      <c r="M533" s="6" t="s">
        <v>72</v>
      </c>
      <c r="N533" s="6">
        <v>29483</v>
      </c>
      <c r="O533" s="6" t="s">
        <v>31</v>
      </c>
      <c r="P533" s="6" t="s">
        <v>3156</v>
      </c>
      <c r="Q533" s="6" t="s">
        <v>33</v>
      </c>
      <c r="R533" s="7" t="s">
        <v>3157</v>
      </c>
      <c r="S533" s="7"/>
      <c r="T533" s="7"/>
      <c r="U533" s="7"/>
      <c r="V533" s="7"/>
    </row>
    <row r="534" spans="1:22" ht="14.25" customHeight="1" x14ac:dyDescent="0.2">
      <c r="A534" s="6" t="s">
        <v>3158</v>
      </c>
      <c r="B534" s="6" t="s">
        <v>3158</v>
      </c>
      <c r="C534" s="6" t="s">
        <v>27</v>
      </c>
      <c r="D534" s="6"/>
      <c r="E534" s="6"/>
      <c r="F534" s="6"/>
      <c r="G534" s="6"/>
      <c r="H534" s="6"/>
      <c r="I534" s="6"/>
      <c r="J534" s="6"/>
      <c r="K534" s="6" t="s">
        <v>3159</v>
      </c>
      <c r="L534" s="6" t="s">
        <v>1119</v>
      </c>
      <c r="M534" s="6" t="s">
        <v>439</v>
      </c>
      <c r="N534" s="6">
        <v>78759</v>
      </c>
      <c r="O534" s="6" t="s">
        <v>3160</v>
      </c>
      <c r="P534" s="6" t="s">
        <v>3161</v>
      </c>
      <c r="Q534" s="6" t="s">
        <v>33</v>
      </c>
      <c r="R534" s="7" t="s">
        <v>3162</v>
      </c>
      <c r="S534" s="7"/>
      <c r="T534" s="7"/>
      <c r="U534" s="7"/>
      <c r="V534" s="7"/>
    </row>
    <row r="535" spans="1:22" ht="14.25" customHeight="1" x14ac:dyDescent="0.2">
      <c r="A535" s="6" t="s">
        <v>3163</v>
      </c>
      <c r="B535" s="6" t="s">
        <v>3164</v>
      </c>
      <c r="C535" s="6" t="s">
        <v>49</v>
      </c>
      <c r="D535" s="6"/>
      <c r="E535" s="6"/>
      <c r="F535" s="6"/>
      <c r="G535" s="6" t="s">
        <v>95</v>
      </c>
      <c r="H535" s="6" t="s">
        <v>292</v>
      </c>
      <c r="I535" s="6" t="s">
        <v>52</v>
      </c>
      <c r="J535" s="6" t="s">
        <v>3165</v>
      </c>
      <c r="K535" s="6" t="s">
        <v>3166</v>
      </c>
      <c r="L535" s="6" t="s">
        <v>148</v>
      </c>
      <c r="M535" s="6" t="s">
        <v>72</v>
      </c>
      <c r="N535" s="6">
        <v>29607</v>
      </c>
      <c r="O535" s="6" t="s">
        <v>3167</v>
      </c>
      <c r="P535" s="6" t="s">
        <v>3168</v>
      </c>
      <c r="Q535" s="6" t="s">
        <v>33</v>
      </c>
      <c r="R535" s="7" t="s">
        <v>3169</v>
      </c>
      <c r="S535" s="7"/>
      <c r="T535" s="7"/>
      <c r="U535" s="7"/>
      <c r="V535" s="7"/>
    </row>
    <row r="536" spans="1:22" ht="14.25" customHeight="1" x14ac:dyDescent="0.2">
      <c r="A536" s="6" t="s">
        <v>3170</v>
      </c>
      <c r="B536" s="6" t="s">
        <v>3171</v>
      </c>
      <c r="C536" s="6" t="s">
        <v>27</v>
      </c>
      <c r="D536" s="6"/>
      <c r="E536" s="6"/>
      <c r="F536" s="6"/>
      <c r="G536" s="6"/>
      <c r="H536" s="6"/>
      <c r="I536" s="6"/>
      <c r="J536" s="6"/>
      <c r="K536" s="6" t="s">
        <v>3172</v>
      </c>
      <c r="L536" s="6" t="s">
        <v>3173</v>
      </c>
      <c r="M536" s="6" t="s">
        <v>3174</v>
      </c>
      <c r="N536" s="6">
        <v>73112</v>
      </c>
      <c r="O536" s="27" t="s">
        <v>31</v>
      </c>
      <c r="P536" s="6" t="s">
        <v>3175</v>
      </c>
      <c r="Q536" s="6" t="s">
        <v>33</v>
      </c>
      <c r="R536" s="7" t="s">
        <v>3176</v>
      </c>
      <c r="S536" s="7"/>
      <c r="T536" s="7"/>
      <c r="U536" s="7"/>
      <c r="V536" s="7"/>
    </row>
    <row r="537" spans="1:22" ht="14.25" customHeight="1" x14ac:dyDescent="0.2">
      <c r="A537" s="6" t="s">
        <v>3177</v>
      </c>
      <c r="B537" s="6" t="s">
        <v>3177</v>
      </c>
      <c r="C537" s="6" t="s">
        <v>49</v>
      </c>
      <c r="D537" s="6"/>
      <c r="E537" s="6"/>
      <c r="F537" s="6"/>
      <c r="G537" s="6"/>
      <c r="H537" s="6" t="s">
        <v>2466</v>
      </c>
      <c r="I537" s="6"/>
      <c r="J537" s="6"/>
      <c r="K537" s="6" t="s">
        <v>3178</v>
      </c>
      <c r="L537" s="6" t="s">
        <v>3179</v>
      </c>
      <c r="M537" s="6" t="s">
        <v>72</v>
      </c>
      <c r="N537" s="6">
        <v>29269</v>
      </c>
      <c r="O537" s="6" t="s">
        <v>31</v>
      </c>
      <c r="P537" s="6" t="s">
        <v>3180</v>
      </c>
      <c r="Q537" s="6" t="s">
        <v>91</v>
      </c>
      <c r="R537" s="7" t="s">
        <v>3181</v>
      </c>
      <c r="S537" s="7"/>
      <c r="T537" s="7"/>
      <c r="U537" s="7"/>
      <c r="V537" s="7"/>
    </row>
    <row r="538" spans="1:22" ht="14.25" customHeight="1" x14ac:dyDescent="0.2">
      <c r="A538" s="6" t="s">
        <v>3182</v>
      </c>
      <c r="B538" s="6"/>
      <c r="C538" s="13" t="s">
        <v>39</v>
      </c>
      <c r="D538" s="6" t="s">
        <v>40</v>
      </c>
      <c r="E538" s="6"/>
      <c r="F538" s="6"/>
      <c r="G538" s="6"/>
      <c r="H538" s="6"/>
      <c r="I538" s="6"/>
      <c r="J538" s="6"/>
      <c r="K538" s="6" t="s">
        <v>3183</v>
      </c>
      <c r="L538" s="6" t="s">
        <v>2491</v>
      </c>
      <c r="M538" s="6" t="s">
        <v>72</v>
      </c>
      <c r="N538" s="6">
        <v>29745</v>
      </c>
      <c r="O538" s="6" t="s">
        <v>3184</v>
      </c>
      <c r="P538" s="6" t="s">
        <v>3185</v>
      </c>
      <c r="Q538" s="6" t="s">
        <v>33</v>
      </c>
      <c r="R538" s="7" t="s">
        <v>3186</v>
      </c>
      <c r="S538" s="7"/>
      <c r="T538" s="7"/>
      <c r="U538" s="7"/>
      <c r="V538" s="7"/>
    </row>
    <row r="539" spans="1:22" ht="14.25" customHeight="1" x14ac:dyDescent="0.2">
      <c r="A539" s="6" t="s">
        <v>3187</v>
      </c>
      <c r="B539" s="6" t="s">
        <v>3187</v>
      </c>
      <c r="C539" s="6" t="s">
        <v>129</v>
      </c>
      <c r="D539" s="6"/>
      <c r="E539" s="6"/>
      <c r="F539" s="6"/>
      <c r="G539" s="6" t="s">
        <v>891</v>
      </c>
      <c r="H539" s="6"/>
      <c r="I539" s="6"/>
      <c r="J539" s="6"/>
      <c r="K539" s="6" t="s">
        <v>3188</v>
      </c>
      <c r="L539" s="6" t="s">
        <v>380</v>
      </c>
      <c r="M539" s="6" t="s">
        <v>72</v>
      </c>
      <c r="N539" s="6">
        <v>29579</v>
      </c>
      <c r="O539" s="6" t="s">
        <v>3189</v>
      </c>
      <c r="P539" s="6" t="s">
        <v>3190</v>
      </c>
      <c r="Q539" s="6" t="s">
        <v>33</v>
      </c>
      <c r="R539" s="7" t="s">
        <v>3191</v>
      </c>
      <c r="S539" s="7"/>
      <c r="T539" s="7"/>
      <c r="U539" s="7"/>
      <c r="V539" s="7"/>
    </row>
    <row r="540" spans="1:22" ht="14.25" customHeight="1" x14ac:dyDescent="0.2">
      <c r="A540" s="6" t="s">
        <v>3192</v>
      </c>
      <c r="B540" s="6" t="s">
        <v>3192</v>
      </c>
      <c r="C540" s="6" t="s">
        <v>105</v>
      </c>
      <c r="D540" s="6"/>
      <c r="E540" s="6"/>
      <c r="F540" s="6"/>
      <c r="G540" s="6" t="s">
        <v>113</v>
      </c>
      <c r="H540" s="6"/>
      <c r="I540" s="6"/>
      <c r="J540" s="6"/>
      <c r="K540" s="6" t="s">
        <v>3193</v>
      </c>
      <c r="L540" s="6" t="s">
        <v>155</v>
      </c>
      <c r="M540" s="6" t="s">
        <v>72</v>
      </c>
      <c r="N540" s="6">
        <v>29412</v>
      </c>
      <c r="O540" s="6" t="s">
        <v>3194</v>
      </c>
      <c r="P540" s="6" t="s">
        <v>3195</v>
      </c>
      <c r="Q540" s="6" t="s">
        <v>91</v>
      </c>
      <c r="R540" s="7" t="s">
        <v>3196</v>
      </c>
      <c r="S540" s="7"/>
      <c r="T540" s="7"/>
      <c r="U540" s="7"/>
      <c r="V540" s="7"/>
    </row>
    <row r="541" spans="1:22" ht="14.25" customHeight="1" x14ac:dyDescent="0.2">
      <c r="A541" s="6" t="s">
        <v>3197</v>
      </c>
      <c r="B541" s="6" t="s">
        <v>3197</v>
      </c>
      <c r="C541" s="13" t="s">
        <v>27</v>
      </c>
      <c r="D541" s="6"/>
      <c r="E541" s="6"/>
      <c r="F541" s="6"/>
      <c r="G541" s="6"/>
      <c r="H541" s="6"/>
      <c r="I541" s="6"/>
      <c r="J541" s="6"/>
      <c r="K541" s="6" t="s">
        <v>3198</v>
      </c>
      <c r="L541" s="6" t="s">
        <v>3199</v>
      </c>
      <c r="M541" s="6" t="s">
        <v>246</v>
      </c>
      <c r="N541" s="6">
        <v>20164</v>
      </c>
      <c r="O541" s="14" t="s">
        <v>3200</v>
      </c>
      <c r="P541" s="6" t="s">
        <v>3201</v>
      </c>
      <c r="Q541" s="6" t="s">
        <v>33</v>
      </c>
      <c r="R541" s="7" t="s">
        <v>3202</v>
      </c>
      <c r="S541" s="7"/>
      <c r="T541" s="7"/>
      <c r="U541" s="7"/>
      <c r="V541" s="7"/>
    </row>
    <row r="542" spans="1:22" ht="14.25" customHeight="1" x14ac:dyDescent="0.2">
      <c r="A542" s="6" t="s">
        <v>3203</v>
      </c>
      <c r="B542" s="6" t="s">
        <v>3204</v>
      </c>
      <c r="C542" s="13" t="s">
        <v>49</v>
      </c>
      <c r="D542" s="6"/>
      <c r="E542" s="6"/>
      <c r="F542" s="6"/>
      <c r="G542" s="6" t="s">
        <v>95</v>
      </c>
      <c r="H542" s="6" t="s">
        <v>51</v>
      </c>
      <c r="I542" s="6" t="s">
        <v>139</v>
      </c>
      <c r="J542" s="6" t="s">
        <v>2473</v>
      </c>
      <c r="K542" s="6" t="s">
        <v>3205</v>
      </c>
      <c r="L542" s="6" t="s">
        <v>275</v>
      </c>
      <c r="M542" s="6" t="s">
        <v>72</v>
      </c>
      <c r="N542" s="6">
        <v>29229</v>
      </c>
      <c r="O542" s="6" t="s">
        <v>31</v>
      </c>
      <c r="P542" s="6" t="s">
        <v>3206</v>
      </c>
      <c r="Q542" s="6" t="s">
        <v>33</v>
      </c>
      <c r="R542" s="7" t="s">
        <v>3207</v>
      </c>
      <c r="S542" s="7"/>
      <c r="T542" s="7"/>
      <c r="U542" s="7"/>
      <c r="V542" s="7"/>
    </row>
    <row r="543" spans="1:22" ht="14.25" customHeight="1" x14ac:dyDescent="0.2">
      <c r="A543" s="6" t="s">
        <v>3208</v>
      </c>
      <c r="B543" s="6" t="s">
        <v>3209</v>
      </c>
      <c r="C543" s="13" t="s">
        <v>27</v>
      </c>
      <c r="D543" s="6"/>
      <c r="E543" s="6"/>
      <c r="F543" s="6"/>
      <c r="G543" s="6"/>
      <c r="H543" s="6"/>
      <c r="I543" s="6"/>
      <c r="J543" s="6"/>
      <c r="K543" s="6" t="s">
        <v>3210</v>
      </c>
      <c r="L543" s="6" t="s">
        <v>3211</v>
      </c>
      <c r="M543" s="6" t="s">
        <v>80</v>
      </c>
      <c r="N543" s="6">
        <v>33762</v>
      </c>
      <c r="O543" s="6" t="s">
        <v>31</v>
      </c>
      <c r="P543" s="6" t="s">
        <v>3212</v>
      </c>
      <c r="Q543" s="6" t="s">
        <v>91</v>
      </c>
      <c r="R543" s="7" t="s">
        <v>3213</v>
      </c>
      <c r="S543" s="7"/>
      <c r="T543" s="7"/>
      <c r="U543" s="7"/>
      <c r="V543" s="7"/>
    </row>
    <row r="544" spans="1:22" ht="14.25" customHeight="1" x14ac:dyDescent="0.2">
      <c r="A544" s="6" t="s">
        <v>3214</v>
      </c>
      <c r="B544" s="6" t="s">
        <v>3214</v>
      </c>
      <c r="C544" s="6" t="s">
        <v>105</v>
      </c>
      <c r="D544" s="6"/>
      <c r="E544" s="6"/>
      <c r="F544" s="6"/>
      <c r="G544" s="6" t="s">
        <v>95</v>
      </c>
      <c r="H544" s="6"/>
      <c r="I544" s="6"/>
      <c r="J544" s="16"/>
      <c r="K544" s="6" t="s">
        <v>3215</v>
      </c>
      <c r="L544" s="6" t="s">
        <v>341</v>
      </c>
      <c r="M544" s="6" t="s">
        <v>72</v>
      </c>
      <c r="N544" s="6">
        <v>29621</v>
      </c>
      <c r="O544" s="6" t="s">
        <v>3216</v>
      </c>
      <c r="P544" s="6" t="s">
        <v>3217</v>
      </c>
      <c r="Q544" s="6" t="s">
        <v>33</v>
      </c>
      <c r="R544" s="7" t="s">
        <v>3218</v>
      </c>
      <c r="S544" s="7"/>
      <c r="T544" s="7"/>
      <c r="U544" s="7"/>
      <c r="V544" s="7"/>
    </row>
    <row r="545" spans="1:22" ht="14.25" customHeight="1" x14ac:dyDescent="0.2">
      <c r="A545" s="6" t="s">
        <v>3219</v>
      </c>
      <c r="B545" s="6" t="s">
        <v>3219</v>
      </c>
      <c r="C545" s="6" t="s">
        <v>105</v>
      </c>
      <c r="D545" s="6"/>
      <c r="E545" s="6"/>
      <c r="F545" s="6"/>
      <c r="G545" s="6" t="s">
        <v>95</v>
      </c>
      <c r="H545" s="6"/>
      <c r="I545" s="6"/>
      <c r="J545" s="6"/>
      <c r="K545" s="6" t="s">
        <v>3220</v>
      </c>
      <c r="L545" s="6" t="s">
        <v>3221</v>
      </c>
      <c r="M545" s="6" t="s">
        <v>72</v>
      </c>
      <c r="N545" s="6">
        <v>29006</v>
      </c>
      <c r="O545" s="6" t="s">
        <v>3222</v>
      </c>
      <c r="P545" s="6" t="s">
        <v>3223</v>
      </c>
      <c r="Q545" s="6" t="s">
        <v>33</v>
      </c>
      <c r="R545" s="7" t="s">
        <v>3224</v>
      </c>
      <c r="S545" s="7"/>
      <c r="T545" s="7"/>
      <c r="U545" s="7"/>
      <c r="V545" s="7"/>
    </row>
    <row r="546" spans="1:22" ht="14.25" customHeight="1" x14ac:dyDescent="0.2">
      <c r="A546" s="6" t="s">
        <v>3225</v>
      </c>
      <c r="B546" s="6" t="s">
        <v>3225</v>
      </c>
      <c r="C546" s="6" t="s">
        <v>129</v>
      </c>
      <c r="D546" s="6"/>
      <c r="E546" s="6"/>
      <c r="F546" s="6"/>
      <c r="G546" s="6" t="s">
        <v>95</v>
      </c>
      <c r="H546" s="6"/>
      <c r="I546" s="6"/>
      <c r="J546" s="6"/>
      <c r="K546" s="6" t="s">
        <v>3226</v>
      </c>
      <c r="L546" s="6" t="s">
        <v>2704</v>
      </c>
      <c r="M546" s="6" t="s">
        <v>72</v>
      </c>
      <c r="N546" s="6">
        <v>29108</v>
      </c>
      <c r="O546" s="27" t="s">
        <v>3227</v>
      </c>
      <c r="P546" s="6" t="s">
        <v>3228</v>
      </c>
      <c r="Q546" s="6" t="s">
        <v>33</v>
      </c>
      <c r="R546" s="7" t="s">
        <v>3229</v>
      </c>
      <c r="S546" s="7"/>
      <c r="T546" s="7"/>
      <c r="U546" s="7"/>
      <c r="V546" s="7"/>
    </row>
    <row r="547" spans="1:22" ht="14.25" customHeight="1" x14ac:dyDescent="0.2">
      <c r="A547" s="6" t="s">
        <v>3230</v>
      </c>
      <c r="B547" s="6" t="s">
        <v>3231</v>
      </c>
      <c r="C547" s="6" t="s">
        <v>39</v>
      </c>
      <c r="D547" s="6" t="s">
        <v>40</v>
      </c>
      <c r="E547" s="6"/>
      <c r="F547" s="6"/>
      <c r="G547" s="6"/>
      <c r="H547" s="6"/>
      <c r="I547" s="6"/>
      <c r="J547" s="6"/>
      <c r="K547" s="6" t="s">
        <v>3232</v>
      </c>
      <c r="L547" s="6" t="s">
        <v>3233</v>
      </c>
      <c r="M547" s="6" t="s">
        <v>43</v>
      </c>
      <c r="N547" s="6">
        <v>30228</v>
      </c>
      <c r="O547" s="14" t="s">
        <v>31</v>
      </c>
      <c r="P547" s="6" t="s">
        <v>3234</v>
      </c>
      <c r="Q547" s="6" t="s">
        <v>33</v>
      </c>
      <c r="R547" s="7" t="s">
        <v>3235</v>
      </c>
      <c r="S547" s="7"/>
      <c r="T547" s="7"/>
      <c r="U547" s="7"/>
      <c r="V547" s="7"/>
    </row>
    <row r="548" spans="1:22" ht="14.25" customHeight="1" x14ac:dyDescent="0.2">
      <c r="A548" s="6" t="s">
        <v>3236</v>
      </c>
      <c r="B548" s="6" t="s">
        <v>3237</v>
      </c>
      <c r="C548" s="6" t="s">
        <v>49</v>
      </c>
      <c r="D548" s="6"/>
      <c r="E548" s="6"/>
      <c r="F548" s="6"/>
      <c r="G548" s="6" t="s">
        <v>95</v>
      </c>
      <c r="H548" s="6" t="s">
        <v>785</v>
      </c>
      <c r="I548" s="6" t="s">
        <v>139</v>
      </c>
      <c r="J548" s="6" t="s">
        <v>3238</v>
      </c>
      <c r="K548" s="6" t="s">
        <v>3239</v>
      </c>
      <c r="L548" s="6" t="s">
        <v>275</v>
      </c>
      <c r="M548" s="6" t="s">
        <v>72</v>
      </c>
      <c r="N548" s="6">
        <v>29229</v>
      </c>
      <c r="O548" s="27" t="s">
        <v>31</v>
      </c>
      <c r="P548" s="6" t="s">
        <v>3240</v>
      </c>
      <c r="Q548" s="6" t="s">
        <v>33</v>
      </c>
      <c r="R548" s="7" t="s">
        <v>3241</v>
      </c>
      <c r="S548" s="7"/>
      <c r="T548" s="7"/>
      <c r="U548" s="7"/>
      <c r="V548" s="7"/>
    </row>
    <row r="549" spans="1:22" ht="14.25" customHeight="1" x14ac:dyDescent="0.2">
      <c r="A549" s="6" t="s">
        <v>3242</v>
      </c>
      <c r="B549" s="6" t="s">
        <v>3243</v>
      </c>
      <c r="C549" s="6" t="s">
        <v>39</v>
      </c>
      <c r="D549" s="6" t="s">
        <v>40</v>
      </c>
      <c r="E549" s="6"/>
      <c r="F549" s="6"/>
      <c r="G549" s="6"/>
      <c r="H549" s="6"/>
      <c r="I549" s="6"/>
      <c r="J549" s="6"/>
      <c r="K549" s="6" t="s">
        <v>3244</v>
      </c>
      <c r="L549" s="6" t="s">
        <v>3245</v>
      </c>
      <c r="M549" s="6" t="s">
        <v>80</v>
      </c>
      <c r="N549" s="6">
        <v>32765</v>
      </c>
      <c r="O549" s="6" t="s">
        <v>3246</v>
      </c>
      <c r="P549" s="6" t="s">
        <v>3247</v>
      </c>
      <c r="Q549" s="6" t="s">
        <v>33</v>
      </c>
      <c r="R549" s="7" t="s">
        <v>3248</v>
      </c>
      <c r="S549" s="7"/>
      <c r="T549" s="7"/>
      <c r="U549" s="7"/>
      <c r="V549" s="7"/>
    </row>
    <row r="550" spans="1:22" ht="14.25" customHeight="1" x14ac:dyDescent="0.2">
      <c r="A550" s="6" t="s">
        <v>3249</v>
      </c>
      <c r="B550" s="6" t="s">
        <v>3250</v>
      </c>
      <c r="C550" s="13" t="s">
        <v>49</v>
      </c>
      <c r="D550" s="6"/>
      <c r="E550" s="6"/>
      <c r="F550" s="6"/>
      <c r="G550" s="6" t="s">
        <v>95</v>
      </c>
      <c r="H550" s="6" t="s">
        <v>3251</v>
      </c>
      <c r="I550" s="6" t="s">
        <v>52</v>
      </c>
      <c r="J550" s="6">
        <v>40</v>
      </c>
      <c r="K550" s="6" t="s">
        <v>3252</v>
      </c>
      <c r="L550" s="6" t="s">
        <v>275</v>
      </c>
      <c r="M550" s="6" t="s">
        <v>72</v>
      </c>
      <c r="N550" s="6">
        <v>29223</v>
      </c>
      <c r="O550" s="27" t="s">
        <v>3253</v>
      </c>
      <c r="P550" s="6" t="s">
        <v>2822</v>
      </c>
      <c r="Q550" s="6" t="s">
        <v>33</v>
      </c>
      <c r="R550" s="7" t="s">
        <v>3254</v>
      </c>
      <c r="S550" s="7"/>
      <c r="T550" s="7"/>
      <c r="U550" s="7"/>
      <c r="V550" s="7"/>
    </row>
    <row r="551" spans="1:22" ht="14.25" customHeight="1" x14ac:dyDescent="0.2">
      <c r="A551" s="6" t="s">
        <v>3255</v>
      </c>
      <c r="B551" s="6" t="s">
        <v>3256</v>
      </c>
      <c r="C551" s="13" t="s">
        <v>27</v>
      </c>
      <c r="D551" s="6"/>
      <c r="E551" s="6"/>
      <c r="F551" s="6"/>
      <c r="G551" s="6"/>
      <c r="H551" s="6"/>
      <c r="I551" s="6"/>
      <c r="J551" s="6"/>
      <c r="K551" s="6" t="s">
        <v>3257</v>
      </c>
      <c r="L551" s="6" t="s">
        <v>3258</v>
      </c>
      <c r="M551" s="6" t="s">
        <v>246</v>
      </c>
      <c r="N551" s="6">
        <v>22901</v>
      </c>
      <c r="O551" s="14" t="s">
        <v>31</v>
      </c>
      <c r="P551" s="6" t="s">
        <v>3259</v>
      </c>
      <c r="Q551" s="6" t="s">
        <v>33</v>
      </c>
      <c r="R551" s="7" t="s">
        <v>3260</v>
      </c>
      <c r="S551" s="7"/>
      <c r="T551" s="7"/>
      <c r="U551" s="7"/>
      <c r="V551" s="7"/>
    </row>
    <row r="552" spans="1:22" ht="14.25" customHeight="1" x14ac:dyDescent="0.2">
      <c r="A552" s="6" t="s">
        <v>3261</v>
      </c>
      <c r="B552" s="6" t="s">
        <v>3261</v>
      </c>
      <c r="C552" s="6" t="s">
        <v>39</v>
      </c>
      <c r="D552" s="6" t="s">
        <v>410</v>
      </c>
      <c r="E552" s="6"/>
      <c r="F552" s="6"/>
      <c r="G552" s="6"/>
      <c r="H552" s="6"/>
      <c r="I552" s="6"/>
      <c r="J552" s="6"/>
      <c r="K552" s="6" t="s">
        <v>3262</v>
      </c>
      <c r="L552" s="6" t="s">
        <v>177</v>
      </c>
      <c r="M552" s="6" t="s">
        <v>72</v>
      </c>
      <c r="N552" s="6">
        <v>29485</v>
      </c>
      <c r="O552" s="6" t="s">
        <v>31</v>
      </c>
      <c r="P552" s="6" t="s">
        <v>3263</v>
      </c>
      <c r="Q552" s="6" t="s">
        <v>33</v>
      </c>
      <c r="R552" s="7" t="s">
        <v>3264</v>
      </c>
      <c r="S552" s="7"/>
      <c r="T552" s="7"/>
      <c r="U552" s="7"/>
      <c r="V552" s="7"/>
    </row>
    <row r="553" spans="1:22" ht="14.25" customHeight="1" x14ac:dyDescent="0.2">
      <c r="A553" s="6" t="s">
        <v>3265</v>
      </c>
      <c r="B553" s="6" t="s">
        <v>3266</v>
      </c>
      <c r="C553" s="6" t="s">
        <v>39</v>
      </c>
      <c r="D553" s="6"/>
      <c r="E553" s="6"/>
      <c r="F553" s="6"/>
      <c r="G553" s="6"/>
      <c r="H553" s="6"/>
      <c r="I553" s="6"/>
      <c r="J553" s="6"/>
      <c r="K553" s="6" t="s">
        <v>3267</v>
      </c>
      <c r="L553" s="6" t="s">
        <v>3268</v>
      </c>
      <c r="M553" s="6" t="s">
        <v>1086</v>
      </c>
      <c r="N553" s="6">
        <v>83619</v>
      </c>
      <c r="O553" s="6" t="s">
        <v>31</v>
      </c>
      <c r="P553" s="6" t="s">
        <v>3269</v>
      </c>
      <c r="Q553" s="6" t="s">
        <v>91</v>
      </c>
      <c r="R553" s="7" t="s">
        <v>3270</v>
      </c>
      <c r="S553" s="7"/>
      <c r="T553" s="7"/>
      <c r="U553" s="7"/>
      <c r="V553" s="7"/>
    </row>
    <row r="554" spans="1:22" ht="14.25" customHeight="1" x14ac:dyDescent="0.2">
      <c r="A554" s="6" t="s">
        <v>3271</v>
      </c>
      <c r="B554" s="6" t="s">
        <v>3271</v>
      </c>
      <c r="C554" s="6" t="s">
        <v>129</v>
      </c>
      <c r="D554" s="6"/>
      <c r="E554" s="6"/>
      <c r="F554" s="6"/>
      <c r="G554" s="6" t="s">
        <v>791</v>
      </c>
      <c r="H554" s="6"/>
      <c r="I554" s="6"/>
      <c r="J554" s="6"/>
      <c r="K554" s="6" t="s">
        <v>3272</v>
      </c>
      <c r="L554" s="6" t="s">
        <v>3273</v>
      </c>
      <c r="M554" s="6" t="s">
        <v>72</v>
      </c>
      <c r="N554" s="6">
        <v>29112</v>
      </c>
      <c r="O554" s="6" t="s">
        <v>31</v>
      </c>
      <c r="P554" s="6" t="s">
        <v>3274</v>
      </c>
      <c r="Q554" s="6" t="s">
        <v>33</v>
      </c>
      <c r="R554" s="7" t="s">
        <v>3275</v>
      </c>
      <c r="S554" s="7"/>
      <c r="T554" s="7"/>
      <c r="U554" s="7"/>
      <c r="V554" s="7"/>
    </row>
    <row r="555" spans="1:22" ht="14.25" customHeight="1" x14ac:dyDescent="0.2">
      <c r="A555" s="6" t="s">
        <v>3276</v>
      </c>
      <c r="B555" s="6" t="s">
        <v>3276</v>
      </c>
      <c r="C555" s="6" t="s">
        <v>129</v>
      </c>
      <c r="D555" s="6"/>
      <c r="E555" s="6"/>
      <c r="F555" s="6"/>
      <c r="G555" s="6" t="s">
        <v>95</v>
      </c>
      <c r="H555" s="6"/>
      <c r="I555" s="6"/>
      <c r="J555" s="16"/>
      <c r="K555" s="6" t="s">
        <v>3277</v>
      </c>
      <c r="L555" s="6" t="s">
        <v>1900</v>
      </c>
      <c r="M555" s="6" t="s">
        <v>72</v>
      </c>
      <c r="N555" s="6">
        <v>29568</v>
      </c>
      <c r="O555" s="6" t="s">
        <v>3278</v>
      </c>
      <c r="P555" s="6" t="s">
        <v>3279</v>
      </c>
      <c r="Q555" s="6" t="s">
        <v>33</v>
      </c>
      <c r="R555" s="7" t="s">
        <v>3280</v>
      </c>
      <c r="S555" s="7"/>
      <c r="T555" s="7"/>
      <c r="U555" s="7"/>
      <c r="V555" s="7"/>
    </row>
    <row r="556" spans="1:22" ht="14.25" customHeight="1" x14ac:dyDescent="0.2">
      <c r="A556" s="6" t="s">
        <v>3281</v>
      </c>
      <c r="B556" s="6" t="s">
        <v>3281</v>
      </c>
      <c r="C556" s="6" t="s">
        <v>129</v>
      </c>
      <c r="D556" s="6"/>
      <c r="E556" s="6"/>
      <c r="F556" s="6"/>
      <c r="G556" s="6" t="s">
        <v>113</v>
      </c>
      <c r="H556" s="6"/>
      <c r="I556" s="6"/>
      <c r="J556" s="6"/>
      <c r="K556" s="6" t="s">
        <v>3282</v>
      </c>
      <c r="L556" s="6" t="s">
        <v>161</v>
      </c>
      <c r="M556" s="6" t="s">
        <v>72</v>
      </c>
      <c r="N556" s="6">
        <v>29418</v>
      </c>
      <c r="O556" s="6" t="s">
        <v>3283</v>
      </c>
      <c r="P556" s="6" t="s">
        <v>3284</v>
      </c>
      <c r="Q556" s="6" t="s">
        <v>33</v>
      </c>
      <c r="R556" s="7" t="s">
        <v>3285</v>
      </c>
      <c r="S556" s="7"/>
      <c r="T556" s="7"/>
      <c r="U556" s="7"/>
      <c r="V556" s="7"/>
    </row>
    <row r="557" spans="1:22" ht="14.25" customHeight="1" x14ac:dyDescent="0.2">
      <c r="A557" s="6" t="s">
        <v>3286</v>
      </c>
      <c r="B557" s="6" t="s">
        <v>3286</v>
      </c>
      <c r="C557" s="6" t="s">
        <v>129</v>
      </c>
      <c r="D557" s="6"/>
      <c r="E557" s="6"/>
      <c r="F557" s="6"/>
      <c r="G557" s="6" t="s">
        <v>95</v>
      </c>
      <c r="H557" s="6"/>
      <c r="I557" s="6"/>
      <c r="J557" s="6"/>
      <c r="K557" s="6" t="s">
        <v>3287</v>
      </c>
      <c r="L557" s="6" t="s">
        <v>1191</v>
      </c>
      <c r="M557" s="6" t="s">
        <v>72</v>
      </c>
      <c r="N557" s="6">
        <v>29488</v>
      </c>
      <c r="O557" s="6" t="s">
        <v>3288</v>
      </c>
      <c r="P557" s="6" t="s">
        <v>3289</v>
      </c>
      <c r="Q557" s="6" t="s">
        <v>33</v>
      </c>
      <c r="R557" s="7" t="s">
        <v>3290</v>
      </c>
      <c r="S557" s="7"/>
      <c r="T557" s="7"/>
      <c r="U557" s="7"/>
      <c r="V557" s="7"/>
    </row>
    <row r="558" spans="1:22" ht="14.25" customHeight="1" x14ac:dyDescent="0.2">
      <c r="A558" s="6" t="s">
        <v>3291</v>
      </c>
      <c r="B558" s="6" t="s">
        <v>3291</v>
      </c>
      <c r="C558" s="6" t="s">
        <v>129</v>
      </c>
      <c r="D558" s="6"/>
      <c r="E558" s="6"/>
      <c r="F558" s="6"/>
      <c r="G558" s="6" t="s">
        <v>912</v>
      </c>
      <c r="H558" s="6"/>
      <c r="I558" s="6"/>
      <c r="J558" s="6"/>
      <c r="K558" s="6" t="s">
        <v>3292</v>
      </c>
      <c r="L558" s="6" t="s">
        <v>275</v>
      </c>
      <c r="M558" s="6" t="s">
        <v>72</v>
      </c>
      <c r="N558" s="6">
        <v>29223</v>
      </c>
      <c r="O558" s="6" t="s">
        <v>3293</v>
      </c>
      <c r="P558" s="6" t="s">
        <v>3294</v>
      </c>
      <c r="Q558" s="6" t="s">
        <v>33</v>
      </c>
      <c r="R558" s="7" t="s">
        <v>3295</v>
      </c>
      <c r="S558" s="7"/>
      <c r="T558" s="7"/>
      <c r="U558" s="7"/>
      <c r="V558" s="7"/>
    </row>
    <row r="559" spans="1:22" ht="14.25" customHeight="1" x14ac:dyDescent="0.2">
      <c r="A559" s="6" t="s">
        <v>3296</v>
      </c>
      <c r="B559" s="6" t="s">
        <v>3296</v>
      </c>
      <c r="C559" s="13" t="s">
        <v>129</v>
      </c>
      <c r="D559" s="6"/>
      <c r="E559" s="6"/>
      <c r="F559" s="6"/>
      <c r="G559" s="6" t="s">
        <v>95</v>
      </c>
      <c r="H559" s="6"/>
      <c r="I559" s="6"/>
      <c r="J559" s="6"/>
      <c r="K559" s="6" t="s">
        <v>3297</v>
      </c>
      <c r="L559" s="6" t="s">
        <v>161</v>
      </c>
      <c r="M559" s="6" t="s">
        <v>72</v>
      </c>
      <c r="N559" s="6">
        <v>29420</v>
      </c>
      <c r="O559" s="6" t="s">
        <v>3298</v>
      </c>
      <c r="P559" s="6" t="s">
        <v>3299</v>
      </c>
      <c r="Q559" s="6" t="s">
        <v>33</v>
      </c>
      <c r="R559" s="7" t="s">
        <v>3300</v>
      </c>
      <c r="S559" s="7"/>
      <c r="T559" s="7"/>
      <c r="U559" s="7"/>
      <c r="V559" s="7"/>
    </row>
    <row r="560" spans="1:22" ht="14.25" customHeight="1" x14ac:dyDescent="0.2">
      <c r="A560" s="6" t="s">
        <v>3301</v>
      </c>
      <c r="B560" s="6" t="s">
        <v>3302</v>
      </c>
      <c r="C560" s="6" t="s">
        <v>49</v>
      </c>
      <c r="D560" s="6"/>
      <c r="E560" s="6"/>
      <c r="F560" s="6"/>
      <c r="G560" s="6" t="s">
        <v>95</v>
      </c>
      <c r="H560" s="6" t="s">
        <v>167</v>
      </c>
      <c r="I560" s="6" t="s">
        <v>52</v>
      </c>
      <c r="J560" s="6" t="s">
        <v>3303</v>
      </c>
      <c r="K560" s="6" t="s">
        <v>3304</v>
      </c>
      <c r="L560" s="6" t="s">
        <v>3305</v>
      </c>
      <c r="M560" s="6" t="s">
        <v>80</v>
      </c>
      <c r="N560" s="6">
        <v>32082</v>
      </c>
      <c r="O560" s="6" t="s">
        <v>3306</v>
      </c>
      <c r="P560" s="6" t="s">
        <v>3307</v>
      </c>
      <c r="Q560" s="6" t="s">
        <v>91</v>
      </c>
      <c r="R560" s="7" t="s">
        <v>3308</v>
      </c>
      <c r="S560" s="7"/>
      <c r="T560" s="7"/>
      <c r="U560" s="7"/>
      <c r="V560" s="7"/>
    </row>
    <row r="561" spans="1:22" ht="14.25" customHeight="1" x14ac:dyDescent="0.2">
      <c r="A561" s="6" t="s">
        <v>3309</v>
      </c>
      <c r="B561" s="6" t="s">
        <v>3309</v>
      </c>
      <c r="C561" s="13" t="s">
        <v>27</v>
      </c>
      <c r="D561" s="6"/>
      <c r="E561" s="6"/>
      <c r="F561" s="6"/>
      <c r="G561" s="6"/>
      <c r="H561" s="6"/>
      <c r="I561" s="6"/>
      <c r="J561" s="6"/>
      <c r="K561" s="6" t="s">
        <v>3310</v>
      </c>
      <c r="L561" s="6" t="s">
        <v>3311</v>
      </c>
      <c r="M561" s="6" t="s">
        <v>3312</v>
      </c>
      <c r="N561" s="18" t="s">
        <v>3313</v>
      </c>
      <c r="O561" s="6" t="s">
        <v>3314</v>
      </c>
      <c r="P561" s="6" t="s">
        <v>3315</v>
      </c>
      <c r="Q561" s="6" t="s">
        <v>33</v>
      </c>
      <c r="R561" s="7" t="s">
        <v>3316</v>
      </c>
      <c r="S561" s="7"/>
      <c r="T561" s="7"/>
      <c r="U561" s="7"/>
      <c r="V561" s="7"/>
    </row>
    <row r="562" spans="1:22" ht="14.25" customHeight="1" x14ac:dyDescent="0.2">
      <c r="A562" s="6" t="s">
        <v>3317</v>
      </c>
      <c r="B562" s="6" t="s">
        <v>3317</v>
      </c>
      <c r="C562" s="13" t="s">
        <v>129</v>
      </c>
      <c r="D562" s="6"/>
      <c r="E562" s="6"/>
      <c r="F562" s="6"/>
      <c r="G562" s="6" t="s">
        <v>95</v>
      </c>
      <c r="H562" s="6"/>
      <c r="I562" s="6"/>
      <c r="J562" s="6"/>
      <c r="K562" s="6" t="s">
        <v>3318</v>
      </c>
      <c r="L562" s="6" t="s">
        <v>309</v>
      </c>
      <c r="M562" s="6" t="s">
        <v>72</v>
      </c>
      <c r="N562" s="6">
        <v>29301</v>
      </c>
      <c r="O562" s="27" t="s">
        <v>3319</v>
      </c>
      <c r="P562" s="6" t="s">
        <v>3320</v>
      </c>
      <c r="Q562" s="6" t="s">
        <v>33</v>
      </c>
      <c r="R562" s="7" t="s">
        <v>3321</v>
      </c>
      <c r="S562" s="7"/>
      <c r="T562" s="7"/>
      <c r="U562" s="7"/>
      <c r="V562" s="7"/>
    </row>
    <row r="563" spans="1:22" ht="14.25" customHeight="1" x14ac:dyDescent="0.2">
      <c r="A563" s="6" t="s">
        <v>3322</v>
      </c>
      <c r="B563" s="6" t="s">
        <v>3322</v>
      </c>
      <c r="C563" s="13" t="s">
        <v>129</v>
      </c>
      <c r="D563" s="6"/>
      <c r="E563" s="6"/>
      <c r="F563" s="6"/>
      <c r="G563" s="6" t="s">
        <v>95</v>
      </c>
      <c r="H563" s="6"/>
      <c r="I563" s="6"/>
      <c r="J563" s="6"/>
      <c r="K563" s="6" t="s">
        <v>3323</v>
      </c>
      <c r="L563" s="6" t="s">
        <v>341</v>
      </c>
      <c r="M563" s="6" t="s">
        <v>72</v>
      </c>
      <c r="N563" s="6">
        <v>29625</v>
      </c>
      <c r="O563" s="14" t="s">
        <v>3324</v>
      </c>
      <c r="P563" s="6" t="s">
        <v>3325</v>
      </c>
      <c r="Q563" s="6" t="s">
        <v>33</v>
      </c>
      <c r="R563" s="7" t="s">
        <v>3326</v>
      </c>
      <c r="S563" s="7"/>
      <c r="T563" s="7"/>
      <c r="U563" s="7"/>
      <c r="V563" s="7"/>
    </row>
    <row r="564" spans="1:22" ht="14.25" customHeight="1" x14ac:dyDescent="0.2">
      <c r="A564" s="6" t="s">
        <v>3327</v>
      </c>
      <c r="B564" s="6" t="s">
        <v>3328</v>
      </c>
      <c r="C564" s="13" t="s">
        <v>49</v>
      </c>
      <c r="D564" s="6"/>
      <c r="E564" s="6"/>
      <c r="F564" s="6"/>
      <c r="G564" s="6" t="s">
        <v>482</v>
      </c>
      <c r="H564" s="6" t="s">
        <v>96</v>
      </c>
      <c r="I564" s="6" t="s">
        <v>52</v>
      </c>
      <c r="J564" s="6">
        <v>20</v>
      </c>
      <c r="K564" s="6" t="s">
        <v>3329</v>
      </c>
      <c r="L564" s="6" t="s">
        <v>123</v>
      </c>
      <c r="M564" s="6" t="s">
        <v>72</v>
      </c>
      <c r="N564" s="6">
        <v>29115</v>
      </c>
      <c r="O564" s="27" t="s">
        <v>3330</v>
      </c>
      <c r="P564" s="6" t="s">
        <v>3331</v>
      </c>
      <c r="Q564" s="6" t="s">
        <v>91</v>
      </c>
      <c r="R564" s="7" t="s">
        <v>3332</v>
      </c>
      <c r="S564" s="7"/>
      <c r="T564" s="7"/>
      <c r="U564" s="7"/>
      <c r="V564" s="7"/>
    </row>
    <row r="565" spans="1:22" ht="14.25" customHeight="1" x14ac:dyDescent="0.2">
      <c r="A565" s="6" t="s">
        <v>3333</v>
      </c>
      <c r="B565" s="6" t="s">
        <v>3333</v>
      </c>
      <c r="C565" s="6" t="s">
        <v>129</v>
      </c>
      <c r="D565" s="6"/>
      <c r="E565" s="6"/>
      <c r="F565" s="6"/>
      <c r="G565" s="6" t="s">
        <v>95</v>
      </c>
      <c r="H565" s="6"/>
      <c r="I565" s="6"/>
      <c r="J565" s="6"/>
      <c r="K565" s="6" t="s">
        <v>3334</v>
      </c>
      <c r="L565" s="6" t="s">
        <v>3335</v>
      </c>
      <c r="M565" s="6" t="s">
        <v>72</v>
      </c>
      <c r="N565" s="6">
        <v>29672</v>
      </c>
      <c r="O565" s="6" t="s">
        <v>3336</v>
      </c>
      <c r="P565" s="6" t="s">
        <v>3337</v>
      </c>
      <c r="Q565" s="6" t="s">
        <v>33</v>
      </c>
      <c r="R565" s="7" t="s">
        <v>3338</v>
      </c>
      <c r="S565" s="7"/>
      <c r="T565" s="7"/>
      <c r="U565" s="7"/>
      <c r="V565" s="7"/>
    </row>
    <row r="566" spans="1:22" ht="14.25" customHeight="1" x14ac:dyDescent="0.2">
      <c r="A566" s="6" t="s">
        <v>3339</v>
      </c>
      <c r="B566" s="6" t="s">
        <v>3339</v>
      </c>
      <c r="C566" s="6" t="s">
        <v>430</v>
      </c>
      <c r="D566" s="6"/>
      <c r="E566" s="6"/>
      <c r="F566" s="6"/>
      <c r="G566" s="6"/>
      <c r="H566" s="6"/>
      <c r="I566" s="6"/>
      <c r="J566" s="6"/>
      <c r="K566" s="6" t="s">
        <v>3340</v>
      </c>
      <c r="L566" s="6" t="s">
        <v>275</v>
      </c>
      <c r="M566" s="6" t="s">
        <v>72</v>
      </c>
      <c r="N566" s="6">
        <v>29223</v>
      </c>
      <c r="O566" s="6" t="s">
        <v>3341</v>
      </c>
      <c r="P566" s="6" t="s">
        <v>3342</v>
      </c>
      <c r="Q566" s="6" t="s">
        <v>33</v>
      </c>
      <c r="R566" s="7" t="s">
        <v>3343</v>
      </c>
      <c r="S566" s="7"/>
      <c r="T566" s="7"/>
      <c r="U566" s="7"/>
      <c r="V566" s="7"/>
    </row>
    <row r="567" spans="1:22" ht="14.25" customHeight="1" x14ac:dyDescent="0.2">
      <c r="A567" s="6" t="s">
        <v>3344</v>
      </c>
      <c r="B567" s="6" t="s">
        <v>3344</v>
      </c>
      <c r="C567" s="6" t="s">
        <v>430</v>
      </c>
      <c r="D567" s="6"/>
      <c r="E567" s="6"/>
      <c r="F567" s="6"/>
      <c r="G567" s="6"/>
      <c r="H567" s="6"/>
      <c r="I567" s="6"/>
      <c r="J567" s="6"/>
      <c r="K567" s="6" t="s">
        <v>3345</v>
      </c>
      <c r="L567" s="6" t="s">
        <v>275</v>
      </c>
      <c r="M567" s="6" t="s">
        <v>72</v>
      </c>
      <c r="N567" s="6">
        <v>29229</v>
      </c>
      <c r="O567" s="6" t="s">
        <v>3346</v>
      </c>
      <c r="P567" s="6" t="s">
        <v>3347</v>
      </c>
      <c r="Q567" s="6" t="s">
        <v>33</v>
      </c>
      <c r="R567" s="7" t="s">
        <v>3348</v>
      </c>
      <c r="S567" s="7"/>
      <c r="T567" s="7"/>
      <c r="U567" s="7"/>
      <c r="V567" s="7"/>
    </row>
    <row r="568" spans="1:22" ht="14.25" customHeight="1" x14ac:dyDescent="0.2">
      <c r="A568" s="6" t="s">
        <v>3349</v>
      </c>
      <c r="B568" s="6" t="s">
        <v>3349</v>
      </c>
      <c r="C568" s="6" t="s">
        <v>27</v>
      </c>
      <c r="D568" s="6"/>
      <c r="E568" s="6"/>
      <c r="F568" s="6"/>
      <c r="G568" s="6"/>
      <c r="H568" s="6"/>
      <c r="I568" s="6"/>
      <c r="J568" s="6"/>
      <c r="K568" s="6" t="s">
        <v>3350</v>
      </c>
      <c r="L568" s="6" t="s">
        <v>3351</v>
      </c>
      <c r="M568" s="6" t="s">
        <v>772</v>
      </c>
      <c r="N568" s="6">
        <v>84604</v>
      </c>
      <c r="O568" s="6" t="s">
        <v>3352</v>
      </c>
      <c r="P568" s="6" t="s">
        <v>3353</v>
      </c>
      <c r="Q568" s="6" t="s">
        <v>33</v>
      </c>
      <c r="R568" s="7" t="s">
        <v>3354</v>
      </c>
      <c r="S568" s="7"/>
      <c r="T568" s="7"/>
      <c r="U568" s="7"/>
      <c r="V568" s="7"/>
    </row>
    <row r="569" spans="1:22" ht="14.25" customHeight="1" x14ac:dyDescent="0.2">
      <c r="A569" s="6" t="s">
        <v>3355</v>
      </c>
      <c r="B569" s="6" t="s">
        <v>3356</v>
      </c>
      <c r="C569" s="6" t="s">
        <v>39</v>
      </c>
      <c r="D569" s="6" t="s">
        <v>40</v>
      </c>
      <c r="E569" s="6"/>
      <c r="F569" s="6"/>
      <c r="G569" s="6"/>
      <c r="H569" s="6"/>
      <c r="I569" s="6"/>
      <c r="J569" s="6"/>
      <c r="K569" s="6" t="s">
        <v>3357</v>
      </c>
      <c r="L569" s="6" t="s">
        <v>3358</v>
      </c>
      <c r="M569" s="6" t="s">
        <v>1638</v>
      </c>
      <c r="N569" s="6">
        <v>97401</v>
      </c>
      <c r="O569" s="14" t="s">
        <v>31</v>
      </c>
      <c r="P569" s="6" t="s">
        <v>3359</v>
      </c>
      <c r="Q569" s="6" t="s">
        <v>91</v>
      </c>
      <c r="R569" s="7" t="s">
        <v>3360</v>
      </c>
      <c r="S569" s="7"/>
      <c r="T569" s="7"/>
      <c r="U569" s="7"/>
      <c r="V569" s="7"/>
    </row>
    <row r="570" spans="1:22" ht="14.25" customHeight="1" x14ac:dyDescent="0.2">
      <c r="A570" s="6" t="s">
        <v>3361</v>
      </c>
      <c r="B570" s="6" t="s">
        <v>3361</v>
      </c>
      <c r="C570" s="13" t="s">
        <v>39</v>
      </c>
      <c r="D570" s="6" t="s">
        <v>40</v>
      </c>
      <c r="E570" s="6"/>
      <c r="F570" s="6"/>
      <c r="G570" s="6" t="s">
        <v>95</v>
      </c>
      <c r="H570" s="6"/>
      <c r="I570" s="6"/>
      <c r="J570" s="6"/>
      <c r="K570" s="6" t="s">
        <v>3362</v>
      </c>
      <c r="L570" s="6" t="s">
        <v>3363</v>
      </c>
      <c r="M570" s="6" t="s">
        <v>80</v>
      </c>
      <c r="N570" s="6">
        <v>34109</v>
      </c>
      <c r="O570" s="27" t="s">
        <v>3364</v>
      </c>
      <c r="P570" s="6" t="s">
        <v>3365</v>
      </c>
      <c r="Q570" s="6" t="s">
        <v>33</v>
      </c>
      <c r="R570" s="7" t="s">
        <v>3366</v>
      </c>
      <c r="S570" s="7"/>
      <c r="T570" s="7"/>
      <c r="U570" s="7"/>
      <c r="V570" s="7"/>
    </row>
    <row r="571" spans="1:22" ht="14.25" customHeight="1" x14ac:dyDescent="0.2">
      <c r="A571" s="6" t="s">
        <v>3367</v>
      </c>
      <c r="B571" s="6" t="s">
        <v>3367</v>
      </c>
      <c r="C571" s="6" t="s">
        <v>129</v>
      </c>
      <c r="D571" s="6"/>
      <c r="E571" s="6"/>
      <c r="F571" s="6"/>
      <c r="G571" s="6" t="s">
        <v>95</v>
      </c>
      <c r="H571" s="6"/>
      <c r="I571" s="6"/>
      <c r="J571" s="6"/>
      <c r="K571" s="6" t="s">
        <v>3368</v>
      </c>
      <c r="L571" s="6" t="s">
        <v>123</v>
      </c>
      <c r="M571" s="6" t="s">
        <v>72</v>
      </c>
      <c r="N571" s="6">
        <v>29115</v>
      </c>
      <c r="O571" s="6" t="s">
        <v>3369</v>
      </c>
      <c r="P571" s="6" t="s">
        <v>3370</v>
      </c>
      <c r="Q571" s="6" t="s">
        <v>33</v>
      </c>
      <c r="R571" s="7" t="s">
        <v>3371</v>
      </c>
      <c r="S571" s="7"/>
      <c r="T571" s="7"/>
      <c r="U571" s="7"/>
      <c r="V571" s="7"/>
    </row>
    <row r="572" spans="1:22" ht="14.25" customHeight="1" x14ac:dyDescent="0.2">
      <c r="A572" s="6" t="s">
        <v>3372</v>
      </c>
      <c r="B572" s="6" t="s">
        <v>3372</v>
      </c>
      <c r="C572" s="13" t="s">
        <v>129</v>
      </c>
      <c r="D572" s="6"/>
      <c r="E572" s="6"/>
      <c r="F572" s="6"/>
      <c r="G572" s="6" t="s">
        <v>95</v>
      </c>
      <c r="H572" s="6"/>
      <c r="I572" s="6"/>
      <c r="J572" s="6"/>
      <c r="K572" s="6" t="s">
        <v>3373</v>
      </c>
      <c r="L572" s="6" t="s">
        <v>123</v>
      </c>
      <c r="M572" s="6" t="s">
        <v>72</v>
      </c>
      <c r="N572" s="6">
        <v>29118</v>
      </c>
      <c r="O572" s="27" t="s">
        <v>3374</v>
      </c>
      <c r="P572" s="6" t="s">
        <v>3375</v>
      </c>
      <c r="Q572" s="6" t="s">
        <v>33</v>
      </c>
      <c r="R572" s="7" t="s">
        <v>3376</v>
      </c>
      <c r="S572" s="7"/>
      <c r="T572" s="7"/>
      <c r="U572" s="7"/>
      <c r="V572" s="7"/>
    </row>
    <row r="573" spans="1:22" ht="14.25" customHeight="1" x14ac:dyDescent="0.2">
      <c r="A573" s="6" t="s">
        <v>3377</v>
      </c>
      <c r="B573" s="6" t="s">
        <v>3377</v>
      </c>
      <c r="C573" s="6" t="s">
        <v>49</v>
      </c>
      <c r="D573" s="6"/>
      <c r="E573" s="6"/>
      <c r="F573" s="6"/>
      <c r="G573" s="6" t="s">
        <v>95</v>
      </c>
      <c r="H573" s="6" t="s">
        <v>167</v>
      </c>
      <c r="I573" s="6" t="s">
        <v>52</v>
      </c>
      <c r="J573" s="16" t="s">
        <v>3378</v>
      </c>
      <c r="K573" s="6" t="s">
        <v>3379</v>
      </c>
      <c r="L573" s="6" t="s">
        <v>3380</v>
      </c>
      <c r="M573" s="6" t="s">
        <v>2053</v>
      </c>
      <c r="N573" s="6">
        <v>46206</v>
      </c>
      <c r="O573" s="6" t="s">
        <v>3381</v>
      </c>
      <c r="P573" s="6" t="s">
        <v>3382</v>
      </c>
      <c r="Q573" s="6" t="s">
        <v>33</v>
      </c>
      <c r="R573" s="7" t="s">
        <v>3383</v>
      </c>
      <c r="S573" s="7"/>
      <c r="T573" s="7"/>
      <c r="U573" s="7"/>
      <c r="V573" s="7"/>
    </row>
    <row r="574" spans="1:22" ht="14.25" customHeight="1" x14ac:dyDescent="0.2">
      <c r="A574" s="6" t="s">
        <v>3384</v>
      </c>
      <c r="B574" s="6" t="s">
        <v>3385</v>
      </c>
      <c r="C574" s="6" t="s">
        <v>27</v>
      </c>
      <c r="D574" s="6"/>
      <c r="E574" s="6"/>
      <c r="F574" s="6"/>
      <c r="G574" s="6"/>
      <c r="H574" s="6"/>
      <c r="I574" s="6"/>
      <c r="J574" s="16"/>
      <c r="K574" s="6" t="s">
        <v>3386</v>
      </c>
      <c r="L574" s="6" t="s">
        <v>3387</v>
      </c>
      <c r="M574" s="6" t="s">
        <v>726</v>
      </c>
      <c r="N574" s="6">
        <v>40361</v>
      </c>
      <c r="O574" s="6" t="s">
        <v>3388</v>
      </c>
      <c r="P574" s="6" t="s">
        <v>3389</v>
      </c>
      <c r="Q574" s="6" t="s">
        <v>33</v>
      </c>
      <c r="R574" s="7" t="s">
        <v>3390</v>
      </c>
      <c r="S574" s="7"/>
      <c r="T574" s="7"/>
      <c r="U574" s="7"/>
      <c r="V574" s="7"/>
    </row>
    <row r="575" spans="1:22" ht="14.25" customHeight="1" x14ac:dyDescent="0.2">
      <c r="A575" s="6" t="s">
        <v>3391</v>
      </c>
      <c r="B575" s="6" t="s">
        <v>3392</v>
      </c>
      <c r="C575" s="6" t="s">
        <v>129</v>
      </c>
      <c r="D575" s="6"/>
      <c r="E575" s="6"/>
      <c r="F575" s="6"/>
      <c r="G575" s="6" t="s">
        <v>113</v>
      </c>
      <c r="H575" s="6"/>
      <c r="I575" s="6"/>
      <c r="J575" s="16"/>
      <c r="K575" s="6" t="s">
        <v>3393</v>
      </c>
      <c r="L575" s="6" t="s">
        <v>1774</v>
      </c>
      <c r="M575" s="6" t="s">
        <v>72</v>
      </c>
      <c r="N575" s="6">
        <v>29841</v>
      </c>
      <c r="O575" s="6" t="s">
        <v>3394</v>
      </c>
      <c r="P575" s="6" t="s">
        <v>3395</v>
      </c>
      <c r="Q575" s="6" t="s">
        <v>33</v>
      </c>
      <c r="R575" s="7" t="s">
        <v>3396</v>
      </c>
      <c r="S575" s="7"/>
      <c r="T575" s="7"/>
      <c r="U575" s="7"/>
      <c r="V575" s="7"/>
    </row>
    <row r="576" spans="1:22" ht="14.25" customHeight="1" x14ac:dyDescent="0.2">
      <c r="A576" s="6" t="s">
        <v>3397</v>
      </c>
      <c r="B576" s="6" t="s">
        <v>3398</v>
      </c>
      <c r="C576" s="6" t="s">
        <v>129</v>
      </c>
      <c r="D576" s="6"/>
      <c r="E576" s="6"/>
      <c r="F576" s="6"/>
      <c r="G576" s="6" t="s">
        <v>95</v>
      </c>
      <c r="H576" s="6"/>
      <c r="I576" s="6"/>
      <c r="J576" s="6"/>
      <c r="K576" s="6" t="s">
        <v>3399</v>
      </c>
      <c r="L576" s="6" t="s">
        <v>148</v>
      </c>
      <c r="M576" s="6" t="s">
        <v>72</v>
      </c>
      <c r="N576" s="6">
        <v>29605</v>
      </c>
      <c r="O576" s="6" t="s">
        <v>3400</v>
      </c>
      <c r="P576" s="6" t="s">
        <v>3401</v>
      </c>
      <c r="Q576" s="6" t="s">
        <v>33</v>
      </c>
      <c r="R576" s="7" t="s">
        <v>3402</v>
      </c>
      <c r="S576" s="7"/>
      <c r="T576" s="7"/>
      <c r="U576" s="7"/>
      <c r="V576" s="7"/>
    </row>
    <row r="577" spans="1:22" ht="14.25" customHeight="1" x14ac:dyDescent="0.2">
      <c r="A577" s="6" t="s">
        <v>3403</v>
      </c>
      <c r="B577" s="6" t="s">
        <v>3403</v>
      </c>
      <c r="C577" s="6" t="s">
        <v>49</v>
      </c>
      <c r="D577" s="6"/>
      <c r="E577" s="6"/>
      <c r="F577" s="6"/>
      <c r="G577" s="6" t="s">
        <v>159</v>
      </c>
      <c r="H577" s="6" t="s">
        <v>96</v>
      </c>
      <c r="I577" s="6" t="s">
        <v>139</v>
      </c>
      <c r="J577" s="6" t="s">
        <v>3404</v>
      </c>
      <c r="K577" s="6" t="s">
        <v>3405</v>
      </c>
      <c r="L577" s="6" t="s">
        <v>161</v>
      </c>
      <c r="M577" s="6" t="s">
        <v>72</v>
      </c>
      <c r="N577" s="6">
        <v>29405</v>
      </c>
      <c r="O577" s="14" t="s">
        <v>31</v>
      </c>
      <c r="P577" s="6" t="s">
        <v>3406</v>
      </c>
      <c r="Q577" s="6" t="s">
        <v>33</v>
      </c>
      <c r="R577" s="7" t="s">
        <v>3407</v>
      </c>
      <c r="S577" s="7"/>
      <c r="T577" s="7"/>
      <c r="U577" s="7"/>
      <c r="V577" s="7"/>
    </row>
    <row r="578" spans="1:22" ht="14.25" customHeight="1" x14ac:dyDescent="0.2">
      <c r="A578" s="6" t="s">
        <v>3408</v>
      </c>
      <c r="B578" s="6" t="s">
        <v>3409</v>
      </c>
      <c r="C578" s="6" t="s">
        <v>27</v>
      </c>
      <c r="D578" s="6"/>
      <c r="E578" s="6"/>
      <c r="F578" s="6"/>
      <c r="G578" s="6"/>
      <c r="H578" s="6"/>
      <c r="I578" s="6"/>
      <c r="J578" s="6"/>
      <c r="K578" s="6" t="s">
        <v>3410</v>
      </c>
      <c r="L578" s="6" t="s">
        <v>525</v>
      </c>
      <c r="M578" s="6" t="s">
        <v>72</v>
      </c>
      <c r="N578" s="6">
        <v>29902</v>
      </c>
      <c r="O578" s="6" t="s">
        <v>31</v>
      </c>
      <c r="P578" s="6" t="s">
        <v>3411</v>
      </c>
      <c r="Q578" s="6" t="s">
        <v>91</v>
      </c>
      <c r="R578" s="7" t="s">
        <v>3412</v>
      </c>
      <c r="S578" s="7"/>
      <c r="T578" s="7"/>
      <c r="U578" s="7"/>
      <c r="V578" s="7"/>
    </row>
    <row r="579" spans="1:22" ht="14.25" customHeight="1" x14ac:dyDescent="0.2">
      <c r="A579" s="6" t="s">
        <v>3413</v>
      </c>
      <c r="B579" s="6" t="s">
        <v>3414</v>
      </c>
      <c r="C579" s="6" t="s">
        <v>129</v>
      </c>
      <c r="D579" s="6"/>
      <c r="E579" s="6"/>
      <c r="F579" s="6"/>
      <c r="G579" s="6" t="s">
        <v>95</v>
      </c>
      <c r="H579" s="6"/>
      <c r="I579" s="6"/>
      <c r="J579" s="16"/>
      <c r="K579" s="6" t="s">
        <v>3415</v>
      </c>
      <c r="L579" s="6" t="s">
        <v>2294</v>
      </c>
      <c r="M579" s="6" t="s">
        <v>72</v>
      </c>
      <c r="N579" s="6">
        <v>29340</v>
      </c>
      <c r="O579" s="6" t="s">
        <v>31</v>
      </c>
      <c r="P579" s="6" t="s">
        <v>3416</v>
      </c>
      <c r="Q579" s="6" t="s">
        <v>33</v>
      </c>
      <c r="R579" s="7" t="s">
        <v>3417</v>
      </c>
      <c r="S579" s="7"/>
      <c r="T579" s="7"/>
      <c r="U579" s="7"/>
      <c r="V579" s="7"/>
    </row>
    <row r="580" spans="1:22" ht="14.25" customHeight="1" x14ac:dyDescent="0.2">
      <c r="A580" s="6" t="s">
        <v>3418</v>
      </c>
      <c r="B580" s="6" t="s">
        <v>3419</v>
      </c>
      <c r="C580" s="6" t="s">
        <v>129</v>
      </c>
      <c r="D580" s="6"/>
      <c r="E580" s="6"/>
      <c r="F580" s="6"/>
      <c r="G580" s="6" t="s">
        <v>95</v>
      </c>
      <c r="H580" s="6"/>
      <c r="I580" s="6"/>
      <c r="J580" s="6"/>
      <c r="K580" s="6" t="s">
        <v>3420</v>
      </c>
      <c r="L580" s="6" t="s">
        <v>814</v>
      </c>
      <c r="M580" s="6" t="s">
        <v>72</v>
      </c>
      <c r="N580" s="6">
        <v>29649</v>
      </c>
      <c r="O580" s="6" t="s">
        <v>3421</v>
      </c>
      <c r="P580" s="6" t="s">
        <v>3422</v>
      </c>
      <c r="Q580" s="6" t="s">
        <v>33</v>
      </c>
      <c r="R580" s="7" t="s">
        <v>3423</v>
      </c>
      <c r="S580" s="7"/>
      <c r="T580" s="7"/>
      <c r="U580" s="7"/>
      <c r="V580" s="7"/>
    </row>
    <row r="581" spans="1:22" ht="14.25" customHeight="1" x14ac:dyDescent="0.2">
      <c r="A581" s="6" t="s">
        <v>3424</v>
      </c>
      <c r="B581" s="6" t="s">
        <v>3425</v>
      </c>
      <c r="C581" s="6" t="s">
        <v>49</v>
      </c>
      <c r="D581" s="6"/>
      <c r="E581" s="6"/>
      <c r="F581" s="6"/>
      <c r="G581" s="6" t="s">
        <v>95</v>
      </c>
      <c r="H581" s="6" t="s">
        <v>292</v>
      </c>
      <c r="I581" s="6" t="s">
        <v>52</v>
      </c>
      <c r="J581" s="6" t="s">
        <v>3426</v>
      </c>
      <c r="K581" s="6" t="s">
        <v>3427</v>
      </c>
      <c r="L581" s="6" t="s">
        <v>1295</v>
      </c>
      <c r="M581" s="6" t="s">
        <v>64</v>
      </c>
      <c r="N581" s="6">
        <v>29910</v>
      </c>
      <c r="O581" s="6" t="s">
        <v>31</v>
      </c>
      <c r="P581" s="6" t="s">
        <v>3428</v>
      </c>
      <c r="Q581" s="6" t="s">
        <v>33</v>
      </c>
      <c r="R581" s="7" t="s">
        <v>3429</v>
      </c>
      <c r="S581" s="7"/>
      <c r="T581" s="7"/>
      <c r="U581" s="7"/>
      <c r="V581" s="7"/>
    </row>
    <row r="582" spans="1:22" ht="14.25" customHeight="1" x14ac:dyDescent="0.2">
      <c r="A582" s="6" t="s">
        <v>3430</v>
      </c>
      <c r="B582" s="6" t="s">
        <v>3431</v>
      </c>
      <c r="C582" s="6" t="s">
        <v>84</v>
      </c>
      <c r="D582" s="6"/>
      <c r="E582" s="6"/>
      <c r="F582" s="6"/>
      <c r="G582" s="6"/>
      <c r="H582" s="6"/>
      <c r="I582" s="6"/>
      <c r="J582" s="6"/>
      <c r="K582" s="6" t="s">
        <v>3432</v>
      </c>
      <c r="L582" s="6" t="s">
        <v>341</v>
      </c>
      <c r="M582" s="6" t="s">
        <v>72</v>
      </c>
      <c r="N582" s="6">
        <v>29625</v>
      </c>
      <c r="O582" s="6" t="s">
        <v>31</v>
      </c>
      <c r="P582" s="6" t="s">
        <v>3433</v>
      </c>
      <c r="Q582" s="6" t="s">
        <v>33</v>
      </c>
      <c r="R582" s="7" t="s">
        <v>3434</v>
      </c>
      <c r="S582" s="7"/>
      <c r="T582" s="7"/>
      <c r="U582" s="7"/>
      <c r="V582" s="7"/>
    </row>
    <row r="583" spans="1:22" ht="14.25" customHeight="1" x14ac:dyDescent="0.2">
      <c r="A583" s="6" t="s">
        <v>3435</v>
      </c>
      <c r="B583" s="6" t="s">
        <v>3436</v>
      </c>
      <c r="C583" s="6" t="s">
        <v>27</v>
      </c>
      <c r="D583" s="6"/>
      <c r="E583" s="6"/>
      <c r="F583" s="6"/>
      <c r="G583" s="6"/>
      <c r="H583" s="6"/>
      <c r="I583" s="6"/>
      <c r="J583" s="6"/>
      <c r="K583" s="6" t="s">
        <v>3437</v>
      </c>
      <c r="L583" s="6" t="s">
        <v>3438</v>
      </c>
      <c r="M583" s="6" t="s">
        <v>55</v>
      </c>
      <c r="N583" s="6">
        <v>95822</v>
      </c>
      <c r="O583" s="6" t="s">
        <v>31</v>
      </c>
      <c r="P583" s="6" t="s">
        <v>3439</v>
      </c>
      <c r="Q583" s="6" t="s">
        <v>33</v>
      </c>
      <c r="R583" s="7" t="s">
        <v>3440</v>
      </c>
      <c r="S583" s="7"/>
      <c r="T583" s="7"/>
      <c r="U583" s="7"/>
      <c r="V583" s="7"/>
    </row>
    <row r="584" spans="1:22" ht="14.25" customHeight="1" x14ac:dyDescent="0.2">
      <c r="A584" s="6" t="s">
        <v>3441</v>
      </c>
      <c r="B584" s="6" t="s">
        <v>3442</v>
      </c>
      <c r="C584" s="6" t="s">
        <v>27</v>
      </c>
      <c r="D584" s="6"/>
      <c r="E584" s="6"/>
      <c r="F584" s="6"/>
      <c r="G584" s="6"/>
      <c r="H584" s="6"/>
      <c r="I584" s="6"/>
      <c r="J584" s="6"/>
      <c r="K584" s="6" t="s">
        <v>3443</v>
      </c>
      <c r="L584" s="6" t="s">
        <v>3444</v>
      </c>
      <c r="M584" s="6" t="s">
        <v>453</v>
      </c>
      <c r="N584" s="6">
        <v>19803</v>
      </c>
      <c r="O584" s="6" t="s">
        <v>31</v>
      </c>
      <c r="P584" s="6" t="s">
        <v>3445</v>
      </c>
      <c r="Q584" s="6" t="s">
        <v>91</v>
      </c>
      <c r="R584" s="7" t="s">
        <v>3446</v>
      </c>
      <c r="S584" s="7"/>
      <c r="T584" s="7"/>
      <c r="U584" s="7"/>
      <c r="V584" s="7"/>
    </row>
    <row r="585" spans="1:22" ht="14.25" customHeight="1" x14ac:dyDescent="0.2">
      <c r="A585" s="6" t="s">
        <v>3447</v>
      </c>
      <c r="B585" s="6" t="s">
        <v>3447</v>
      </c>
      <c r="C585" s="13" t="s">
        <v>49</v>
      </c>
      <c r="D585" s="6"/>
      <c r="E585" s="6"/>
      <c r="F585" s="6"/>
      <c r="G585" s="6" t="s">
        <v>769</v>
      </c>
      <c r="H585" s="6" t="s">
        <v>292</v>
      </c>
      <c r="I585" s="6" t="s">
        <v>139</v>
      </c>
      <c r="J585" s="6">
        <v>125</v>
      </c>
      <c r="K585" s="6" t="s">
        <v>3448</v>
      </c>
      <c r="L585" s="6" t="s">
        <v>1825</v>
      </c>
      <c r="M585" s="6" t="s">
        <v>72</v>
      </c>
      <c r="N585" s="6">
        <v>29693</v>
      </c>
      <c r="O585" s="6" t="s">
        <v>3449</v>
      </c>
      <c r="P585" s="6" t="s">
        <v>3450</v>
      </c>
      <c r="Q585" s="6" t="s">
        <v>33</v>
      </c>
      <c r="R585" s="7" t="s">
        <v>3451</v>
      </c>
      <c r="S585" s="7"/>
      <c r="T585" s="7"/>
      <c r="U585" s="7"/>
      <c r="V585" s="7"/>
    </row>
    <row r="586" spans="1:22" ht="14.25" customHeight="1" x14ac:dyDescent="0.2">
      <c r="A586" s="6" t="s">
        <v>3452</v>
      </c>
      <c r="B586" s="6" t="s">
        <v>3453</v>
      </c>
      <c r="C586" s="6" t="s">
        <v>127</v>
      </c>
      <c r="D586" s="6" t="s">
        <v>410</v>
      </c>
      <c r="E586" s="6"/>
      <c r="F586" s="6"/>
      <c r="G586" s="6"/>
      <c r="H586" s="6"/>
      <c r="I586" s="6"/>
      <c r="J586" s="6"/>
      <c r="K586" s="6" t="s">
        <v>3454</v>
      </c>
      <c r="L586" s="6" t="s">
        <v>1825</v>
      </c>
      <c r="M586" s="6" t="s">
        <v>72</v>
      </c>
      <c r="N586" s="6">
        <v>29693</v>
      </c>
      <c r="O586" s="6" t="s">
        <v>31</v>
      </c>
      <c r="P586" s="6" t="s">
        <v>3455</v>
      </c>
      <c r="Q586" s="6" t="s">
        <v>33</v>
      </c>
      <c r="R586" s="7" t="s">
        <v>3456</v>
      </c>
      <c r="S586" s="7" t="s">
        <v>3457</v>
      </c>
      <c r="T586" s="7" t="s">
        <v>33</v>
      </c>
      <c r="U586" s="7"/>
      <c r="V586" s="7"/>
    </row>
    <row r="587" spans="1:22" ht="14.25" customHeight="1" x14ac:dyDescent="0.2">
      <c r="A587" s="6" t="s">
        <v>3458</v>
      </c>
      <c r="B587" s="6" t="s">
        <v>3458</v>
      </c>
      <c r="C587" s="13" t="s">
        <v>105</v>
      </c>
      <c r="D587" s="6"/>
      <c r="E587" s="6"/>
      <c r="F587" s="6"/>
      <c r="G587" s="6" t="s">
        <v>95</v>
      </c>
      <c r="H587" s="6"/>
      <c r="I587" s="6"/>
      <c r="J587" s="6"/>
      <c r="K587" s="6" t="s">
        <v>3459</v>
      </c>
      <c r="L587" s="6" t="s">
        <v>3460</v>
      </c>
      <c r="M587" s="6" t="s">
        <v>72</v>
      </c>
      <c r="N587" s="6">
        <v>29918</v>
      </c>
      <c r="O587" s="14" t="s">
        <v>3461</v>
      </c>
      <c r="P587" s="6" t="s">
        <v>3462</v>
      </c>
      <c r="Q587" s="6" t="s">
        <v>33</v>
      </c>
      <c r="R587" s="7" t="s">
        <v>3463</v>
      </c>
      <c r="S587" s="7"/>
      <c r="T587" s="7"/>
      <c r="U587" s="7"/>
      <c r="V587" s="7"/>
    </row>
    <row r="588" spans="1:22" ht="14.25" customHeight="1" x14ac:dyDescent="0.2">
      <c r="A588" s="6" t="s">
        <v>3464</v>
      </c>
      <c r="B588" s="6" t="s">
        <v>3464</v>
      </c>
      <c r="C588" s="6" t="s">
        <v>129</v>
      </c>
      <c r="D588" s="6"/>
      <c r="E588" s="6"/>
      <c r="F588" s="6"/>
      <c r="G588" s="6" t="s">
        <v>912</v>
      </c>
      <c r="H588" s="6"/>
      <c r="I588" s="6"/>
      <c r="J588" s="6"/>
      <c r="K588" s="6" t="s">
        <v>3465</v>
      </c>
      <c r="L588" s="6" t="s">
        <v>282</v>
      </c>
      <c r="M588" s="6" t="s">
        <v>72</v>
      </c>
      <c r="N588" s="6">
        <v>29585</v>
      </c>
      <c r="O588" s="6" t="s">
        <v>3466</v>
      </c>
      <c r="P588" s="6" t="s">
        <v>3467</v>
      </c>
      <c r="Q588" s="6" t="s">
        <v>33</v>
      </c>
      <c r="R588" s="7" t="s">
        <v>3468</v>
      </c>
      <c r="S588" s="7"/>
      <c r="T588" s="7"/>
      <c r="U588" s="7"/>
      <c r="V588" s="7"/>
    </row>
    <row r="589" spans="1:22" ht="14.25" customHeight="1" x14ac:dyDescent="0.2">
      <c r="A589" s="6" t="s">
        <v>3469</v>
      </c>
      <c r="B589" s="6" t="s">
        <v>3470</v>
      </c>
      <c r="C589" s="6" t="s">
        <v>27</v>
      </c>
      <c r="D589" s="6"/>
      <c r="E589" s="6"/>
      <c r="F589" s="6"/>
      <c r="G589" s="6"/>
      <c r="H589" s="6"/>
      <c r="I589" s="6"/>
      <c r="J589" s="6"/>
      <c r="K589" s="6" t="s">
        <v>3471</v>
      </c>
      <c r="L589" s="6" t="s">
        <v>3472</v>
      </c>
      <c r="M589" s="6" t="s">
        <v>655</v>
      </c>
      <c r="N589" s="6">
        <v>45040</v>
      </c>
      <c r="O589" s="6" t="s">
        <v>3473</v>
      </c>
      <c r="P589" s="6" t="s">
        <v>3474</v>
      </c>
      <c r="Q589" s="6" t="s">
        <v>33</v>
      </c>
      <c r="R589" s="7" t="s">
        <v>3475</v>
      </c>
      <c r="S589" s="7"/>
      <c r="T589" s="7"/>
      <c r="U589" s="7"/>
      <c r="V589" s="7"/>
    </row>
    <row r="590" spans="1:22" ht="14.25" customHeight="1" x14ac:dyDescent="0.2">
      <c r="A590" s="6" t="s">
        <v>3476</v>
      </c>
      <c r="B590" s="6" t="s">
        <v>3477</v>
      </c>
      <c r="C590" s="6" t="s">
        <v>49</v>
      </c>
      <c r="D590" s="6"/>
      <c r="E590" s="6"/>
      <c r="F590" s="6"/>
      <c r="G590" s="6" t="s">
        <v>280</v>
      </c>
      <c r="H590" s="6" t="s">
        <v>51</v>
      </c>
      <c r="I590" s="6" t="s">
        <v>52</v>
      </c>
      <c r="J590" s="6" t="s">
        <v>3478</v>
      </c>
      <c r="K590" s="6" t="s">
        <v>3479</v>
      </c>
      <c r="L590" s="6" t="s">
        <v>3480</v>
      </c>
      <c r="M590" s="6" t="s">
        <v>72</v>
      </c>
      <c r="N590" s="6">
        <v>29945</v>
      </c>
      <c r="O590" s="6" t="s">
        <v>3481</v>
      </c>
      <c r="P590" s="6" t="s">
        <v>3482</v>
      </c>
      <c r="Q590" s="6" t="s">
        <v>33</v>
      </c>
      <c r="R590" s="7" t="s">
        <v>3483</v>
      </c>
      <c r="S590" s="7"/>
      <c r="T590" s="7"/>
      <c r="U590" s="7"/>
      <c r="V590" s="7"/>
    </row>
    <row r="591" spans="1:22" ht="14.25" customHeight="1" x14ac:dyDescent="0.2">
      <c r="A591" s="6" t="s">
        <v>3484</v>
      </c>
      <c r="B591" s="6" t="s">
        <v>3484</v>
      </c>
      <c r="C591" s="6" t="s">
        <v>49</v>
      </c>
      <c r="D591" s="6"/>
      <c r="E591" s="6"/>
      <c r="F591" s="6"/>
      <c r="G591" s="6" t="s">
        <v>95</v>
      </c>
      <c r="H591" s="6" t="s">
        <v>51</v>
      </c>
      <c r="I591" s="6" t="s">
        <v>52</v>
      </c>
      <c r="J591" s="6" t="s">
        <v>3485</v>
      </c>
      <c r="K591" s="6" t="s">
        <v>3486</v>
      </c>
      <c r="L591" s="6" t="s">
        <v>2776</v>
      </c>
      <c r="M591" s="6" t="s">
        <v>425</v>
      </c>
      <c r="N591" s="6">
        <v>80918</v>
      </c>
      <c r="O591" s="6" t="s">
        <v>3487</v>
      </c>
      <c r="P591" s="6" t="s">
        <v>3488</v>
      </c>
      <c r="Q591" s="6" t="s">
        <v>33</v>
      </c>
      <c r="R591" s="7" t="s">
        <v>3489</v>
      </c>
      <c r="S591" s="7"/>
      <c r="T591" s="7"/>
      <c r="U591" s="7"/>
      <c r="V591" s="7"/>
    </row>
    <row r="592" spans="1:22" ht="14.25" customHeight="1" x14ac:dyDescent="0.2">
      <c r="A592" s="6" t="s">
        <v>3490</v>
      </c>
      <c r="B592" s="6" t="s">
        <v>3491</v>
      </c>
      <c r="C592" s="6" t="s">
        <v>49</v>
      </c>
      <c r="D592" s="6"/>
      <c r="E592" s="6"/>
      <c r="F592" s="6"/>
      <c r="G592" s="6" t="s">
        <v>891</v>
      </c>
      <c r="H592" s="6" t="s">
        <v>51</v>
      </c>
      <c r="I592" s="6" t="s">
        <v>139</v>
      </c>
      <c r="J592" s="6" t="s">
        <v>3492</v>
      </c>
      <c r="K592" s="6" t="s">
        <v>3493</v>
      </c>
      <c r="L592" s="6" t="s">
        <v>2939</v>
      </c>
      <c r="M592" s="6" t="s">
        <v>72</v>
      </c>
      <c r="N592" s="6">
        <v>29662</v>
      </c>
      <c r="O592" s="6" t="s">
        <v>3494</v>
      </c>
      <c r="P592" s="6" t="s">
        <v>3495</v>
      </c>
      <c r="Q592" s="6" t="s">
        <v>33</v>
      </c>
      <c r="R592" s="7" t="s">
        <v>3496</v>
      </c>
      <c r="S592" s="7"/>
      <c r="T592" s="7"/>
      <c r="U592" s="7"/>
      <c r="V592" s="7"/>
    </row>
    <row r="593" spans="1:22" ht="14.25" customHeight="1" x14ac:dyDescent="0.2">
      <c r="A593" s="6" t="s">
        <v>3497</v>
      </c>
      <c r="B593" s="6" t="s">
        <v>3497</v>
      </c>
      <c r="C593" s="6" t="s">
        <v>430</v>
      </c>
      <c r="D593" s="6"/>
      <c r="E593" s="6"/>
      <c r="F593" s="6"/>
      <c r="G593" s="6"/>
      <c r="H593" s="6"/>
      <c r="I593" s="6"/>
      <c r="J593" s="16"/>
      <c r="K593" s="6" t="s">
        <v>3498</v>
      </c>
      <c r="L593" s="6" t="s">
        <v>1266</v>
      </c>
      <c r="M593" s="6" t="s">
        <v>72</v>
      </c>
      <c r="N593" s="6">
        <v>29708</v>
      </c>
      <c r="O593" s="14" t="s">
        <v>3499</v>
      </c>
      <c r="P593" s="6" t="s">
        <v>3500</v>
      </c>
      <c r="Q593" s="6" t="s">
        <v>33</v>
      </c>
      <c r="R593" s="7" t="s">
        <v>3501</v>
      </c>
      <c r="S593" s="7"/>
      <c r="T593" s="7"/>
      <c r="U593" s="7"/>
      <c r="V593" s="7"/>
    </row>
    <row r="594" spans="1:22" ht="14.25" customHeight="1" x14ac:dyDescent="0.2">
      <c r="A594" s="6" t="s">
        <v>3502</v>
      </c>
      <c r="B594" s="6" t="s">
        <v>3503</v>
      </c>
      <c r="C594" s="6" t="s">
        <v>49</v>
      </c>
      <c r="D594" s="6"/>
      <c r="E594" s="6"/>
      <c r="F594" s="6"/>
      <c r="G594" s="6" t="s">
        <v>3504</v>
      </c>
      <c r="H594" s="6" t="s">
        <v>167</v>
      </c>
      <c r="I594" s="6" t="s">
        <v>52</v>
      </c>
      <c r="J594" s="6">
        <v>60</v>
      </c>
      <c r="K594" s="6" t="s">
        <v>3505</v>
      </c>
      <c r="L594" s="6" t="s">
        <v>161</v>
      </c>
      <c r="M594" s="6" t="s">
        <v>72</v>
      </c>
      <c r="N594" s="6">
        <v>29406</v>
      </c>
      <c r="O594" s="6" t="s">
        <v>3506</v>
      </c>
      <c r="P594" s="6" t="s">
        <v>3507</v>
      </c>
      <c r="Q594" s="6" t="s">
        <v>33</v>
      </c>
      <c r="R594" s="7" t="s">
        <v>3508</v>
      </c>
      <c r="S594" s="7"/>
      <c r="T594" s="7"/>
      <c r="U594" s="7"/>
      <c r="V594" s="7"/>
    </row>
    <row r="595" spans="1:22" ht="14.25" customHeight="1" x14ac:dyDescent="0.2">
      <c r="A595" s="6" t="s">
        <v>3509</v>
      </c>
      <c r="B595" s="6" t="s">
        <v>3509</v>
      </c>
      <c r="C595" s="6" t="s">
        <v>105</v>
      </c>
      <c r="D595" s="6"/>
      <c r="E595" s="6"/>
      <c r="F595" s="6"/>
      <c r="G595" s="6" t="s">
        <v>95</v>
      </c>
      <c r="H595" s="6"/>
      <c r="I595" s="6"/>
      <c r="J595" s="6"/>
      <c r="K595" s="6" t="s">
        <v>3510</v>
      </c>
      <c r="L595" s="6" t="s">
        <v>177</v>
      </c>
      <c r="M595" s="6" t="s">
        <v>72</v>
      </c>
      <c r="N595" s="6">
        <v>29483</v>
      </c>
      <c r="O595" s="6" t="s">
        <v>31</v>
      </c>
      <c r="P595" s="6" t="s">
        <v>3511</v>
      </c>
      <c r="Q595" s="6" t="s">
        <v>33</v>
      </c>
      <c r="R595" s="7" t="s">
        <v>3512</v>
      </c>
      <c r="S595" s="7"/>
      <c r="T595" s="7"/>
      <c r="U595" s="7"/>
      <c r="V595" s="7"/>
    </row>
    <row r="596" spans="1:22" ht="14.25" customHeight="1" x14ac:dyDescent="0.2">
      <c r="A596" s="6" t="s">
        <v>3513</v>
      </c>
      <c r="B596" s="6" t="s">
        <v>3514</v>
      </c>
      <c r="C596" s="6" t="s">
        <v>49</v>
      </c>
      <c r="D596" s="6"/>
      <c r="E596" s="6"/>
      <c r="F596" s="6"/>
      <c r="G596" s="6" t="s">
        <v>3515</v>
      </c>
      <c r="H596" s="6" t="s">
        <v>292</v>
      </c>
      <c r="I596" s="6" t="s">
        <v>52</v>
      </c>
      <c r="J596" s="6" t="s">
        <v>3516</v>
      </c>
      <c r="K596" s="6" t="s">
        <v>2734</v>
      </c>
      <c r="L596" s="6" t="s">
        <v>155</v>
      </c>
      <c r="M596" s="6" t="s">
        <v>72</v>
      </c>
      <c r="N596" s="6">
        <v>29407</v>
      </c>
      <c r="O596" s="6" t="s">
        <v>3517</v>
      </c>
      <c r="P596" s="6" t="s">
        <v>3518</v>
      </c>
      <c r="Q596" s="6" t="s">
        <v>33</v>
      </c>
      <c r="R596" s="7" t="s">
        <v>3519</v>
      </c>
      <c r="S596" s="7"/>
      <c r="T596" s="7"/>
      <c r="U596" s="7"/>
      <c r="V596" s="7"/>
    </row>
    <row r="597" spans="1:22" ht="14.25" customHeight="1" x14ac:dyDescent="0.2">
      <c r="A597" s="6" t="s">
        <v>3520</v>
      </c>
      <c r="B597" s="6" t="s">
        <v>3521</v>
      </c>
      <c r="C597" s="6" t="s">
        <v>39</v>
      </c>
      <c r="D597" s="6" t="s">
        <v>197</v>
      </c>
      <c r="E597" s="6"/>
      <c r="F597" s="6"/>
      <c r="G597" s="6"/>
      <c r="H597" s="6"/>
      <c r="I597" s="6"/>
      <c r="J597" s="16"/>
      <c r="K597" s="6" t="s">
        <v>3522</v>
      </c>
      <c r="L597" s="6" t="s">
        <v>2497</v>
      </c>
      <c r="M597" s="6" t="s">
        <v>72</v>
      </c>
      <c r="N597" s="6">
        <v>29671</v>
      </c>
      <c r="O597" s="6" t="s">
        <v>31</v>
      </c>
      <c r="P597" s="6" t="s">
        <v>3523</v>
      </c>
      <c r="Q597" s="6" t="s">
        <v>33</v>
      </c>
      <c r="R597" s="7" t="s">
        <v>3524</v>
      </c>
      <c r="S597" s="7"/>
      <c r="T597" s="7"/>
      <c r="U597" s="7"/>
      <c r="V597" s="7"/>
    </row>
    <row r="598" spans="1:22" ht="14.25" customHeight="1" x14ac:dyDescent="0.2">
      <c r="A598" s="6" t="s">
        <v>3525</v>
      </c>
      <c r="B598" s="6" t="s">
        <v>3526</v>
      </c>
      <c r="C598" s="13" t="s">
        <v>49</v>
      </c>
      <c r="D598" s="6"/>
      <c r="E598" s="6"/>
      <c r="F598" s="6"/>
      <c r="G598" s="6" t="s">
        <v>95</v>
      </c>
      <c r="H598" s="6" t="s">
        <v>167</v>
      </c>
      <c r="I598" s="6" t="s">
        <v>52</v>
      </c>
      <c r="J598" s="6">
        <v>65</v>
      </c>
      <c r="K598" s="6" t="s">
        <v>3527</v>
      </c>
      <c r="L598" s="6" t="s">
        <v>3528</v>
      </c>
      <c r="M598" s="6" t="s">
        <v>55</v>
      </c>
      <c r="N598" s="6">
        <v>92691</v>
      </c>
      <c r="O598" s="6" t="s">
        <v>31</v>
      </c>
      <c r="P598" s="6" t="s">
        <v>3529</v>
      </c>
      <c r="Q598" s="6" t="s">
        <v>91</v>
      </c>
      <c r="R598" s="7" t="s">
        <v>3530</v>
      </c>
      <c r="S598" s="7"/>
      <c r="T598" s="7"/>
      <c r="U598" s="7"/>
      <c r="V598" s="7"/>
    </row>
    <row r="599" spans="1:22" ht="14.25" customHeight="1" x14ac:dyDescent="0.2">
      <c r="A599" s="6" t="s">
        <v>3531</v>
      </c>
      <c r="B599" s="6" t="s">
        <v>3532</v>
      </c>
      <c r="C599" s="6" t="s">
        <v>27</v>
      </c>
      <c r="D599" s="6"/>
      <c r="E599" s="6"/>
      <c r="F599" s="6"/>
      <c r="G599" s="6"/>
      <c r="H599" s="6"/>
      <c r="I599" s="6"/>
      <c r="J599" s="6"/>
      <c r="K599" s="6" t="s">
        <v>3533</v>
      </c>
      <c r="L599" s="6" t="s">
        <v>3528</v>
      </c>
      <c r="M599" s="6" t="s">
        <v>55</v>
      </c>
      <c r="N599" s="6">
        <v>92691</v>
      </c>
      <c r="O599" s="6" t="s">
        <v>3534</v>
      </c>
      <c r="P599" s="6" t="s">
        <v>3535</v>
      </c>
      <c r="Q599" s="6" t="s">
        <v>33</v>
      </c>
      <c r="R599" s="7" t="s">
        <v>3536</v>
      </c>
      <c r="S599" s="7"/>
      <c r="T599" s="7"/>
      <c r="U599" s="7"/>
      <c r="V599" s="7"/>
    </row>
    <row r="600" spans="1:22" ht="14.25" customHeight="1" x14ac:dyDescent="0.2">
      <c r="A600" s="6" t="s">
        <v>3537</v>
      </c>
      <c r="B600" s="6" t="s">
        <v>3538</v>
      </c>
      <c r="C600" s="6" t="s">
        <v>129</v>
      </c>
      <c r="D600" s="6"/>
      <c r="E600" s="6"/>
      <c r="F600" s="6"/>
      <c r="G600" s="6" t="s">
        <v>113</v>
      </c>
      <c r="H600" s="6"/>
      <c r="I600" s="6"/>
      <c r="J600" s="6"/>
      <c r="K600" s="6" t="s">
        <v>3539</v>
      </c>
      <c r="L600" s="6" t="s">
        <v>1312</v>
      </c>
      <c r="M600" s="6" t="s">
        <v>72</v>
      </c>
      <c r="N600" s="6">
        <v>29687</v>
      </c>
      <c r="O600" s="6" t="s">
        <v>3540</v>
      </c>
      <c r="P600" s="6" t="s">
        <v>3541</v>
      </c>
      <c r="Q600" s="6" t="s">
        <v>33</v>
      </c>
      <c r="R600" s="7" t="s">
        <v>3542</v>
      </c>
      <c r="S600" s="7"/>
      <c r="T600" s="7"/>
      <c r="U600" s="7"/>
      <c r="V600" s="7"/>
    </row>
    <row r="601" spans="1:22" ht="14.25" customHeight="1" x14ac:dyDescent="0.2">
      <c r="A601" s="6" t="s">
        <v>3543</v>
      </c>
      <c r="B601" s="6" t="s">
        <v>3544</v>
      </c>
      <c r="C601" s="13" t="s">
        <v>27</v>
      </c>
      <c r="D601" s="6"/>
      <c r="E601" s="6"/>
      <c r="F601" s="6"/>
      <c r="G601" s="6"/>
      <c r="H601" s="6"/>
      <c r="I601" s="6"/>
      <c r="J601" s="6"/>
      <c r="K601" s="6" t="s">
        <v>3545</v>
      </c>
      <c r="L601" s="6" t="s">
        <v>3546</v>
      </c>
      <c r="M601" s="6" t="s">
        <v>1325</v>
      </c>
      <c r="N601" s="6">
        <v>38107</v>
      </c>
      <c r="O601" s="6" t="s">
        <v>31</v>
      </c>
      <c r="P601" s="6" t="s">
        <v>3547</v>
      </c>
      <c r="Q601" s="6" t="s">
        <v>33</v>
      </c>
      <c r="R601" s="7" t="s">
        <v>3548</v>
      </c>
      <c r="S601" s="7"/>
      <c r="T601" s="7"/>
      <c r="U601" s="7"/>
      <c r="V601" s="7"/>
    </row>
    <row r="602" spans="1:22" ht="14.25" customHeight="1" x14ac:dyDescent="0.2">
      <c r="A602" s="6" t="s">
        <v>3549</v>
      </c>
      <c r="B602" s="6" t="s">
        <v>3550</v>
      </c>
      <c r="C602" s="6" t="s">
        <v>1026</v>
      </c>
      <c r="D602" s="6"/>
      <c r="E602" s="6"/>
      <c r="F602" s="6"/>
      <c r="G602" s="6" t="s">
        <v>1476</v>
      </c>
      <c r="H602" s="6"/>
      <c r="I602" s="6"/>
      <c r="J602" s="6"/>
      <c r="K602" s="6" t="s">
        <v>3551</v>
      </c>
      <c r="L602" s="6" t="s">
        <v>1258</v>
      </c>
      <c r="M602" s="6" t="s">
        <v>80</v>
      </c>
      <c r="N602" s="6">
        <v>32801</v>
      </c>
      <c r="O602" s="6" t="s">
        <v>31</v>
      </c>
      <c r="P602" s="6" t="s">
        <v>3552</v>
      </c>
      <c r="Q602" s="6" t="s">
        <v>91</v>
      </c>
      <c r="R602" s="7" t="s">
        <v>3553</v>
      </c>
      <c r="S602" s="7"/>
      <c r="T602" s="7"/>
      <c r="U602" s="7"/>
      <c r="V602" s="7"/>
    </row>
    <row r="603" spans="1:22" ht="14.25" customHeight="1" x14ac:dyDescent="0.2">
      <c r="A603" s="6" t="s">
        <v>3554</v>
      </c>
      <c r="B603" s="6" t="s">
        <v>3554</v>
      </c>
      <c r="C603" s="6" t="s">
        <v>129</v>
      </c>
      <c r="D603" s="6"/>
      <c r="E603" s="6"/>
      <c r="F603" s="6"/>
      <c r="G603" s="6" t="s">
        <v>95</v>
      </c>
      <c r="H603" s="6"/>
      <c r="I603" s="6"/>
      <c r="J603" s="6"/>
      <c r="K603" s="6" t="s">
        <v>3555</v>
      </c>
      <c r="L603" s="6" t="s">
        <v>579</v>
      </c>
      <c r="M603" s="6" t="s">
        <v>72</v>
      </c>
      <c r="N603" s="6">
        <v>29730</v>
      </c>
      <c r="O603" s="6" t="s">
        <v>3556</v>
      </c>
      <c r="P603" s="6" t="s">
        <v>3557</v>
      </c>
      <c r="Q603" s="6" t="s">
        <v>33</v>
      </c>
      <c r="R603" s="7" t="s">
        <v>3558</v>
      </c>
      <c r="S603" s="7"/>
      <c r="T603" s="7"/>
      <c r="U603" s="7"/>
      <c r="V603" s="7"/>
    </row>
    <row r="604" spans="1:22" ht="14.25" customHeight="1" x14ac:dyDescent="0.2">
      <c r="A604" s="6" t="s">
        <v>3559</v>
      </c>
      <c r="B604" s="6" t="s">
        <v>3559</v>
      </c>
      <c r="C604" s="6" t="s">
        <v>129</v>
      </c>
      <c r="D604" s="6"/>
      <c r="E604" s="6"/>
      <c r="F604" s="6"/>
      <c r="G604" s="6" t="s">
        <v>95</v>
      </c>
      <c r="H604" s="6"/>
      <c r="I604" s="6"/>
      <c r="J604" s="6"/>
      <c r="K604" s="6" t="s">
        <v>3560</v>
      </c>
      <c r="L604" s="6" t="s">
        <v>288</v>
      </c>
      <c r="M604" s="6" t="s">
        <v>72</v>
      </c>
      <c r="N604" s="6">
        <v>29505</v>
      </c>
      <c r="O604" s="6" t="s">
        <v>3561</v>
      </c>
      <c r="P604" s="6" t="s">
        <v>3562</v>
      </c>
      <c r="Q604" s="6" t="s">
        <v>33</v>
      </c>
      <c r="R604" s="7" t="s">
        <v>3563</v>
      </c>
      <c r="S604" s="7"/>
      <c r="T604" s="7"/>
      <c r="U604" s="7"/>
      <c r="V604" s="7"/>
    </row>
    <row r="605" spans="1:22" ht="14.25" customHeight="1" x14ac:dyDescent="0.2">
      <c r="A605" s="6" t="s">
        <v>3559</v>
      </c>
      <c r="B605" s="6" t="s">
        <v>3559</v>
      </c>
      <c r="C605" s="6" t="s">
        <v>49</v>
      </c>
      <c r="D605" s="6"/>
      <c r="E605" s="6"/>
      <c r="F605" s="6"/>
      <c r="G605" s="6" t="s">
        <v>95</v>
      </c>
      <c r="H605" s="6" t="s">
        <v>292</v>
      </c>
      <c r="I605" s="6" t="s">
        <v>139</v>
      </c>
      <c r="J605" s="6" t="s">
        <v>3564</v>
      </c>
      <c r="K605" s="6" t="s">
        <v>3565</v>
      </c>
      <c r="L605" s="6" t="s">
        <v>3566</v>
      </c>
      <c r="M605" s="6" t="s">
        <v>72</v>
      </c>
      <c r="N605" s="6">
        <v>29541</v>
      </c>
      <c r="O605" s="6" t="s">
        <v>31</v>
      </c>
      <c r="P605" s="6" t="s">
        <v>3562</v>
      </c>
      <c r="Q605" s="6" t="s">
        <v>33</v>
      </c>
      <c r="R605" s="7" t="s">
        <v>3563</v>
      </c>
      <c r="S605" s="7"/>
      <c r="T605" s="7"/>
      <c r="U605" s="7"/>
      <c r="V605" s="7"/>
    </row>
    <row r="606" spans="1:22" ht="14.25" customHeight="1" x14ac:dyDescent="0.2">
      <c r="A606" s="6" t="s">
        <v>3567</v>
      </c>
      <c r="B606" s="6" t="s">
        <v>3568</v>
      </c>
      <c r="C606" s="6" t="s">
        <v>27</v>
      </c>
      <c r="D606" s="6"/>
      <c r="E606" s="6"/>
      <c r="F606" s="6"/>
      <c r="G606" s="6"/>
      <c r="H606" s="6"/>
      <c r="I606" s="6"/>
      <c r="J606" s="6"/>
      <c r="K606" s="6" t="s">
        <v>3569</v>
      </c>
      <c r="L606" s="6" t="s">
        <v>3570</v>
      </c>
      <c r="M606" s="6" t="s">
        <v>655</v>
      </c>
      <c r="N606" s="6">
        <v>44615</v>
      </c>
      <c r="O606" s="6" t="s">
        <v>31</v>
      </c>
      <c r="P606" s="6" t="s">
        <v>3571</v>
      </c>
      <c r="Q606" s="6" t="s">
        <v>33</v>
      </c>
      <c r="R606" s="7" t="s">
        <v>3572</v>
      </c>
      <c r="S606" s="7"/>
      <c r="T606" s="7"/>
      <c r="U606" s="7"/>
      <c r="V606" s="7"/>
    </row>
    <row r="607" spans="1:22" ht="14.25" customHeight="1" x14ac:dyDescent="0.2">
      <c r="A607" s="6" t="s">
        <v>3573</v>
      </c>
      <c r="B607" s="6" t="s">
        <v>3574</v>
      </c>
      <c r="C607" s="6" t="s">
        <v>1026</v>
      </c>
      <c r="D607" s="6"/>
      <c r="E607" s="6"/>
      <c r="F607" s="6"/>
      <c r="G607" s="6" t="s">
        <v>50</v>
      </c>
      <c r="H607" s="6"/>
      <c r="I607" s="6"/>
      <c r="J607" s="6"/>
      <c r="K607" s="6" t="s">
        <v>3575</v>
      </c>
      <c r="L607" s="6" t="s">
        <v>3576</v>
      </c>
      <c r="M607" s="6" t="s">
        <v>80</v>
      </c>
      <c r="N607" s="6">
        <v>34602</v>
      </c>
      <c r="O607" s="6" t="s">
        <v>3577</v>
      </c>
      <c r="P607" s="6" t="s">
        <v>3578</v>
      </c>
      <c r="Q607" s="6" t="s">
        <v>33</v>
      </c>
      <c r="R607" s="7" t="s">
        <v>3579</v>
      </c>
      <c r="S607" s="7"/>
      <c r="T607" s="7"/>
      <c r="U607" s="7"/>
      <c r="V607" s="7"/>
    </row>
    <row r="608" spans="1:22" ht="14.25" customHeight="1" x14ac:dyDescent="0.2">
      <c r="A608" s="6" t="s">
        <v>3580</v>
      </c>
      <c r="B608" s="6" t="s">
        <v>3580</v>
      </c>
      <c r="C608" s="6" t="s">
        <v>49</v>
      </c>
      <c r="D608" s="6"/>
      <c r="E608" s="6"/>
      <c r="F608" s="6"/>
      <c r="G608" s="6" t="s">
        <v>113</v>
      </c>
      <c r="H608" s="6" t="s">
        <v>96</v>
      </c>
      <c r="I608" s="6" t="s">
        <v>52</v>
      </c>
      <c r="J608" s="6" t="s">
        <v>3581</v>
      </c>
      <c r="K608" s="6" t="s">
        <v>3582</v>
      </c>
      <c r="L608" s="6" t="s">
        <v>3583</v>
      </c>
      <c r="M608" s="6" t="s">
        <v>43</v>
      </c>
      <c r="N608" s="6">
        <v>30236</v>
      </c>
      <c r="O608" s="6" t="s">
        <v>3584</v>
      </c>
      <c r="P608" s="6" t="s">
        <v>3585</v>
      </c>
      <c r="Q608" s="6" t="s">
        <v>33</v>
      </c>
      <c r="R608" s="7" t="s">
        <v>3586</v>
      </c>
      <c r="S608" s="7"/>
      <c r="T608" s="7"/>
      <c r="U608" s="7"/>
      <c r="V608" s="7"/>
    </row>
    <row r="609" spans="1:22" ht="14.25" customHeight="1" x14ac:dyDescent="0.2">
      <c r="A609" s="6" t="s">
        <v>3587</v>
      </c>
      <c r="B609" s="6" t="s">
        <v>3588</v>
      </c>
      <c r="C609" s="6" t="s">
        <v>49</v>
      </c>
      <c r="D609" s="6"/>
      <c r="E609" s="6"/>
      <c r="F609" s="6"/>
      <c r="G609" s="6" t="s">
        <v>130</v>
      </c>
      <c r="H609" s="6" t="s">
        <v>1612</v>
      </c>
      <c r="I609" s="6" t="s">
        <v>52</v>
      </c>
      <c r="J609" s="6">
        <v>50</v>
      </c>
      <c r="K609" s="6" t="s">
        <v>3589</v>
      </c>
      <c r="L609" s="6" t="s">
        <v>1774</v>
      </c>
      <c r="M609" s="6" t="s">
        <v>72</v>
      </c>
      <c r="N609" s="6">
        <v>29860</v>
      </c>
      <c r="O609" s="6" t="s">
        <v>31</v>
      </c>
      <c r="P609" s="6" t="s">
        <v>3590</v>
      </c>
      <c r="Q609" s="6" t="s">
        <v>33</v>
      </c>
      <c r="R609" s="7" t="s">
        <v>3591</v>
      </c>
      <c r="S609" s="7"/>
      <c r="T609" s="7"/>
      <c r="U609" s="7"/>
      <c r="V609" s="7"/>
    </row>
    <row r="610" spans="1:22" ht="14.25" customHeight="1" x14ac:dyDescent="0.2">
      <c r="A610" s="6" t="s">
        <v>3592</v>
      </c>
      <c r="B610" s="6" t="s">
        <v>3592</v>
      </c>
      <c r="C610" s="6" t="s">
        <v>129</v>
      </c>
      <c r="D610" s="6"/>
      <c r="E610" s="6"/>
      <c r="F610" s="6"/>
      <c r="G610" s="6" t="s">
        <v>95</v>
      </c>
      <c r="H610" s="6"/>
      <c r="I610" s="6"/>
      <c r="J610" s="6"/>
      <c r="K610" s="6" t="s">
        <v>3593</v>
      </c>
      <c r="L610" s="6" t="s">
        <v>465</v>
      </c>
      <c r="M610" s="6" t="s">
        <v>72</v>
      </c>
      <c r="N610" s="6">
        <v>29150</v>
      </c>
      <c r="O610" s="6" t="s">
        <v>3594</v>
      </c>
      <c r="P610" s="6" t="s">
        <v>3595</v>
      </c>
      <c r="Q610" s="6" t="s">
        <v>33</v>
      </c>
      <c r="R610" s="7" t="s">
        <v>3596</v>
      </c>
      <c r="S610" s="7"/>
      <c r="T610" s="7"/>
      <c r="U610" s="7"/>
      <c r="V610" s="7"/>
    </row>
    <row r="611" spans="1:22" ht="14.25" customHeight="1" x14ac:dyDescent="0.2">
      <c r="A611" s="6" t="s">
        <v>3597</v>
      </c>
      <c r="B611" s="6" t="s">
        <v>3597</v>
      </c>
      <c r="C611" s="6" t="s">
        <v>27</v>
      </c>
      <c r="D611" s="6"/>
      <c r="E611" s="6"/>
      <c r="F611" s="6"/>
      <c r="G611" s="6"/>
      <c r="H611" s="6"/>
      <c r="I611" s="6"/>
      <c r="J611" s="6"/>
      <c r="K611" s="6" t="s">
        <v>3598</v>
      </c>
      <c r="L611" s="6" t="s">
        <v>3599</v>
      </c>
      <c r="M611" s="6" t="s">
        <v>233</v>
      </c>
      <c r="N611" s="6">
        <v>61483</v>
      </c>
      <c r="O611" s="6" t="s">
        <v>3600</v>
      </c>
      <c r="P611" s="6" t="s">
        <v>3601</v>
      </c>
      <c r="Q611" s="6" t="s">
        <v>33</v>
      </c>
      <c r="R611" s="7" t="s">
        <v>3602</v>
      </c>
      <c r="S611" s="7"/>
      <c r="T611" s="7"/>
      <c r="U611" s="7"/>
      <c r="V611" s="7"/>
    </row>
    <row r="612" spans="1:22" ht="14.25" customHeight="1" x14ac:dyDescent="0.2">
      <c r="A612" s="6" t="s">
        <v>3603</v>
      </c>
      <c r="B612" s="6" t="s">
        <v>3603</v>
      </c>
      <c r="C612" s="13" t="s">
        <v>49</v>
      </c>
      <c r="D612" s="6"/>
      <c r="E612" s="6"/>
      <c r="F612" s="6"/>
      <c r="G612" s="6" t="s">
        <v>95</v>
      </c>
      <c r="H612" s="6" t="s">
        <v>96</v>
      </c>
      <c r="I612" s="6" t="s">
        <v>139</v>
      </c>
      <c r="J612" s="6" t="s">
        <v>3604</v>
      </c>
      <c r="K612" s="6" t="s">
        <v>3605</v>
      </c>
      <c r="L612" s="6" t="s">
        <v>148</v>
      </c>
      <c r="M612" s="6" t="s">
        <v>72</v>
      </c>
      <c r="N612" s="6">
        <v>29607</v>
      </c>
      <c r="O612" s="6" t="s">
        <v>31</v>
      </c>
      <c r="P612" s="6" t="s">
        <v>3606</v>
      </c>
      <c r="Q612" s="6" t="s">
        <v>33</v>
      </c>
      <c r="R612" s="7" t="s">
        <v>3607</v>
      </c>
      <c r="S612" s="7"/>
      <c r="T612" s="7"/>
      <c r="U612" s="7"/>
      <c r="V612" s="7"/>
    </row>
    <row r="613" spans="1:22" ht="14.25" customHeight="1" x14ac:dyDescent="0.2">
      <c r="A613" s="6" t="s">
        <v>3608</v>
      </c>
      <c r="B613" s="6" t="s">
        <v>3608</v>
      </c>
      <c r="C613" s="6" t="s">
        <v>49</v>
      </c>
      <c r="D613" s="6"/>
      <c r="E613" s="6"/>
      <c r="F613" s="6"/>
      <c r="G613" s="6" t="s">
        <v>95</v>
      </c>
      <c r="H613" s="6" t="s">
        <v>51</v>
      </c>
      <c r="I613" s="6" t="s">
        <v>52</v>
      </c>
      <c r="J613" s="6">
        <v>35</v>
      </c>
      <c r="K613" s="6" t="s">
        <v>3609</v>
      </c>
      <c r="L613" s="6" t="s">
        <v>71</v>
      </c>
      <c r="M613" s="6" t="s">
        <v>72</v>
      </c>
      <c r="N613" s="6">
        <v>29063</v>
      </c>
      <c r="O613" s="6" t="s">
        <v>31</v>
      </c>
      <c r="P613" s="6" t="s">
        <v>3610</v>
      </c>
      <c r="Q613" s="6" t="s">
        <v>33</v>
      </c>
      <c r="R613" s="7" t="s">
        <v>3611</v>
      </c>
      <c r="S613" s="7"/>
      <c r="T613" s="7"/>
      <c r="U613" s="7"/>
      <c r="V613" s="7"/>
    </row>
    <row r="614" spans="1:22" ht="14.25" customHeight="1" x14ac:dyDescent="0.2">
      <c r="A614" s="6" t="s">
        <v>3612</v>
      </c>
      <c r="B614" s="6" t="s">
        <v>3612</v>
      </c>
      <c r="C614" s="6" t="s">
        <v>27</v>
      </c>
      <c r="D614" s="6"/>
      <c r="E614" s="6"/>
      <c r="F614" s="6"/>
      <c r="G614" s="6"/>
      <c r="H614" s="6"/>
      <c r="I614" s="6"/>
      <c r="J614" s="6"/>
      <c r="K614" s="6" t="s">
        <v>3613</v>
      </c>
      <c r="L614" s="6" t="s">
        <v>3614</v>
      </c>
      <c r="M614" s="6" t="s">
        <v>55</v>
      </c>
      <c r="N614" s="6">
        <v>90802</v>
      </c>
      <c r="O614" s="6" t="s">
        <v>3615</v>
      </c>
      <c r="P614" s="6" t="s">
        <v>3616</v>
      </c>
      <c r="Q614" s="6" t="s">
        <v>91</v>
      </c>
      <c r="R614" s="7" t="s">
        <v>3617</v>
      </c>
      <c r="S614" s="7"/>
      <c r="T614" s="7"/>
      <c r="U614" s="7"/>
      <c r="V614" s="7"/>
    </row>
    <row r="615" spans="1:22" ht="14.25" customHeight="1" x14ac:dyDescent="0.2">
      <c r="A615" s="6" t="s">
        <v>3618</v>
      </c>
      <c r="B615" s="6" t="s">
        <v>3619</v>
      </c>
      <c r="C615" s="6" t="s">
        <v>27</v>
      </c>
      <c r="D615" s="6"/>
      <c r="E615" s="6"/>
      <c r="F615" s="6"/>
      <c r="G615" s="6"/>
      <c r="H615" s="6"/>
      <c r="I615" s="6"/>
      <c r="J615" s="6"/>
      <c r="K615" s="6" t="s">
        <v>3620</v>
      </c>
      <c r="L615" s="6" t="s">
        <v>3621</v>
      </c>
      <c r="M615" s="6" t="s">
        <v>55</v>
      </c>
      <c r="N615" s="6">
        <v>96049</v>
      </c>
      <c r="O615" s="14" t="s">
        <v>31</v>
      </c>
      <c r="P615" s="6" t="s">
        <v>3622</v>
      </c>
      <c r="Q615" s="6" t="s">
        <v>33</v>
      </c>
      <c r="R615" s="7" t="s">
        <v>3623</v>
      </c>
      <c r="S615" s="7"/>
      <c r="T615" s="7"/>
      <c r="U615" s="7"/>
      <c r="V615" s="7"/>
    </row>
    <row r="616" spans="1:22" ht="14.25" customHeight="1" x14ac:dyDescent="0.2">
      <c r="A616" s="6" t="s">
        <v>3624</v>
      </c>
      <c r="B616" s="6" t="s">
        <v>3625</v>
      </c>
      <c r="C616" s="6" t="s">
        <v>49</v>
      </c>
      <c r="D616" s="6"/>
      <c r="E616" s="6"/>
      <c r="F616" s="6"/>
      <c r="G616" s="6" t="s">
        <v>182</v>
      </c>
      <c r="H616" s="6" t="s">
        <v>51</v>
      </c>
      <c r="I616" s="6" t="s">
        <v>52</v>
      </c>
      <c r="J616" s="6" t="s">
        <v>3626</v>
      </c>
      <c r="K616" s="6" t="s">
        <v>3627</v>
      </c>
      <c r="L616" s="6" t="s">
        <v>115</v>
      </c>
      <c r="M616" s="6" t="s">
        <v>72</v>
      </c>
      <c r="N616" s="6">
        <v>29681</v>
      </c>
      <c r="O616" s="6" t="s">
        <v>31</v>
      </c>
      <c r="P616" s="6" t="s">
        <v>3628</v>
      </c>
      <c r="Q616" s="6" t="s">
        <v>33</v>
      </c>
      <c r="R616" s="7" t="s">
        <v>3629</v>
      </c>
      <c r="S616" s="7"/>
      <c r="T616" s="7"/>
      <c r="U616" s="7"/>
      <c r="V616" s="7"/>
    </row>
    <row r="617" spans="1:22" ht="14.25" customHeight="1" x14ac:dyDescent="0.2">
      <c r="A617" s="6" t="s">
        <v>3624</v>
      </c>
      <c r="B617" s="6" t="s">
        <v>3625</v>
      </c>
      <c r="C617" s="6" t="s">
        <v>27</v>
      </c>
      <c r="D617" s="6"/>
      <c r="E617" s="6"/>
      <c r="F617" s="6"/>
      <c r="G617" s="6"/>
      <c r="H617" s="6"/>
      <c r="I617" s="6"/>
      <c r="J617" s="6"/>
      <c r="K617" s="6" t="s">
        <v>3630</v>
      </c>
      <c r="L617" s="6" t="s">
        <v>115</v>
      </c>
      <c r="M617" s="6" t="s">
        <v>72</v>
      </c>
      <c r="N617" s="6">
        <v>29605</v>
      </c>
      <c r="O617" s="6" t="s">
        <v>31</v>
      </c>
      <c r="P617" s="6" t="s">
        <v>3628</v>
      </c>
      <c r="Q617" s="6" t="s">
        <v>33</v>
      </c>
      <c r="R617" s="7" t="s">
        <v>3629</v>
      </c>
      <c r="S617" s="7"/>
      <c r="T617" s="7"/>
      <c r="U617" s="7"/>
      <c r="V617" s="7"/>
    </row>
    <row r="618" spans="1:22" ht="14.25" customHeight="1" x14ac:dyDescent="0.2">
      <c r="A618" s="6" t="s">
        <v>3631</v>
      </c>
      <c r="B618" s="6" t="s">
        <v>3632</v>
      </c>
      <c r="C618" s="13" t="s">
        <v>49</v>
      </c>
      <c r="D618" s="6"/>
      <c r="E618" s="6"/>
      <c r="F618" s="6"/>
      <c r="G618" s="6" t="s">
        <v>95</v>
      </c>
      <c r="H618" s="6" t="s">
        <v>167</v>
      </c>
      <c r="I618" s="6" t="s">
        <v>52</v>
      </c>
      <c r="J618" s="6" t="s">
        <v>3633</v>
      </c>
      <c r="K618" s="6" t="s">
        <v>3634</v>
      </c>
      <c r="L618" s="6" t="s">
        <v>3635</v>
      </c>
      <c r="M618" s="6" t="s">
        <v>985</v>
      </c>
      <c r="N618" s="6">
        <v>64068</v>
      </c>
      <c r="O618" s="6" t="s">
        <v>31</v>
      </c>
      <c r="P618" s="6" t="s">
        <v>3636</v>
      </c>
      <c r="Q618" s="6" t="s">
        <v>91</v>
      </c>
      <c r="R618" s="7" t="s">
        <v>3637</v>
      </c>
      <c r="S618" s="7"/>
      <c r="T618" s="7"/>
      <c r="U618" s="7"/>
      <c r="V618" s="7"/>
    </row>
    <row r="619" spans="1:22" ht="14.25" customHeight="1" x14ac:dyDescent="0.2">
      <c r="A619" s="6" t="s">
        <v>3638</v>
      </c>
      <c r="B619" s="6" t="s">
        <v>3638</v>
      </c>
      <c r="C619" s="6" t="s">
        <v>49</v>
      </c>
      <c r="D619" s="6"/>
      <c r="E619" s="6"/>
      <c r="F619" s="6"/>
      <c r="G619" s="6" t="s">
        <v>95</v>
      </c>
      <c r="H619" s="6" t="s">
        <v>292</v>
      </c>
      <c r="I619" s="6" t="s">
        <v>52</v>
      </c>
      <c r="J619" s="6">
        <v>100</v>
      </c>
      <c r="K619" s="6" t="s">
        <v>3639</v>
      </c>
      <c r="L619" s="6" t="s">
        <v>397</v>
      </c>
      <c r="M619" s="6" t="s">
        <v>64</v>
      </c>
      <c r="N619" s="6">
        <v>28277</v>
      </c>
      <c r="O619" s="6" t="s">
        <v>3640</v>
      </c>
      <c r="P619" s="6" t="s">
        <v>3641</v>
      </c>
      <c r="Q619" s="6" t="s">
        <v>33</v>
      </c>
      <c r="R619" s="7" t="s">
        <v>3642</v>
      </c>
      <c r="S619" s="7"/>
      <c r="T619" s="7"/>
      <c r="U619" s="7"/>
      <c r="V619" s="7"/>
    </row>
    <row r="620" spans="1:22" ht="14.25" customHeight="1" x14ac:dyDescent="0.2">
      <c r="A620" s="6" t="s">
        <v>3643</v>
      </c>
      <c r="B620" s="6" t="s">
        <v>3644</v>
      </c>
      <c r="C620" s="6" t="s">
        <v>49</v>
      </c>
      <c r="D620" s="6"/>
      <c r="E620" s="6"/>
      <c r="F620" s="6"/>
      <c r="G620" s="6" t="s">
        <v>130</v>
      </c>
      <c r="H620" s="6" t="s">
        <v>167</v>
      </c>
      <c r="I620" s="6" t="s">
        <v>139</v>
      </c>
      <c r="J620" s="6" t="s">
        <v>3645</v>
      </c>
      <c r="K620" s="6" t="s">
        <v>3646</v>
      </c>
      <c r="L620" s="6" t="s">
        <v>3647</v>
      </c>
      <c r="M620" s="6" t="s">
        <v>1546</v>
      </c>
      <c r="N620" s="6">
        <v>85023</v>
      </c>
      <c r="O620" s="6" t="s">
        <v>31</v>
      </c>
      <c r="P620" s="6" t="s">
        <v>3648</v>
      </c>
      <c r="Q620" s="6" t="s">
        <v>33</v>
      </c>
      <c r="R620" s="7" t="s">
        <v>3649</v>
      </c>
      <c r="S620" s="7"/>
      <c r="T620" s="7"/>
      <c r="U620" s="7"/>
      <c r="V620" s="7"/>
    </row>
    <row r="621" spans="1:22" ht="14.25" customHeight="1" x14ac:dyDescent="0.2">
      <c r="A621" s="6" t="s">
        <v>3650</v>
      </c>
      <c r="B621" s="6" t="s">
        <v>3651</v>
      </c>
      <c r="C621" s="6" t="s">
        <v>84</v>
      </c>
      <c r="D621" s="6"/>
      <c r="E621" s="6"/>
      <c r="F621" s="6"/>
      <c r="G621" s="6"/>
      <c r="H621" s="6"/>
      <c r="I621" s="6"/>
      <c r="J621" s="6"/>
      <c r="K621" s="6" t="s">
        <v>3652</v>
      </c>
      <c r="L621" s="6" t="s">
        <v>3653</v>
      </c>
      <c r="M621" s="6" t="s">
        <v>64</v>
      </c>
      <c r="N621" s="6">
        <v>28803</v>
      </c>
      <c r="O621" s="6" t="s">
        <v>31</v>
      </c>
      <c r="P621" s="6" t="s">
        <v>3654</v>
      </c>
      <c r="Q621" s="6" t="s">
        <v>33</v>
      </c>
      <c r="R621" s="7" t="s">
        <v>3655</v>
      </c>
      <c r="S621" s="7"/>
      <c r="T621" s="7"/>
      <c r="U621" s="7"/>
      <c r="V621" s="7"/>
    </row>
    <row r="622" spans="1:22" ht="14.25" customHeight="1" x14ac:dyDescent="0.2">
      <c r="A622" s="6" t="s">
        <v>3656</v>
      </c>
      <c r="B622" s="6" t="s">
        <v>3657</v>
      </c>
      <c r="C622" s="6" t="s">
        <v>49</v>
      </c>
      <c r="D622" s="6"/>
      <c r="E622" s="6"/>
      <c r="F622" s="6"/>
      <c r="G622" s="6" t="s">
        <v>95</v>
      </c>
      <c r="H622" s="6" t="s">
        <v>292</v>
      </c>
      <c r="I622" s="6" t="s">
        <v>139</v>
      </c>
      <c r="J622" s="6" t="s">
        <v>3658</v>
      </c>
      <c r="K622" s="6" t="s">
        <v>3659</v>
      </c>
      <c r="L622" s="6" t="s">
        <v>3660</v>
      </c>
      <c r="M622" s="6" t="s">
        <v>72</v>
      </c>
      <c r="N622" s="6">
        <v>29704</v>
      </c>
      <c r="O622" s="6" t="s">
        <v>31</v>
      </c>
      <c r="P622" s="6" t="s">
        <v>3661</v>
      </c>
      <c r="Q622" s="6" t="s">
        <v>33</v>
      </c>
      <c r="R622" s="7" t="s">
        <v>3662</v>
      </c>
      <c r="S622" s="7"/>
      <c r="T622" s="7"/>
      <c r="U622" s="7"/>
      <c r="V622" s="7"/>
    </row>
    <row r="623" spans="1:22" ht="14.25" customHeight="1" x14ac:dyDescent="0.2">
      <c r="A623" s="6" t="s">
        <v>3663</v>
      </c>
      <c r="B623" s="6" t="s">
        <v>3664</v>
      </c>
      <c r="C623" s="6" t="s">
        <v>49</v>
      </c>
      <c r="D623" s="6"/>
      <c r="E623" s="6"/>
      <c r="F623" s="6"/>
      <c r="G623" s="6" t="s">
        <v>95</v>
      </c>
      <c r="H623" s="6" t="s">
        <v>167</v>
      </c>
      <c r="I623" s="6" t="s">
        <v>52</v>
      </c>
      <c r="J623" s="6" t="s">
        <v>3665</v>
      </c>
      <c r="K623" s="6" t="s">
        <v>3666</v>
      </c>
      <c r="L623" s="6" t="s">
        <v>513</v>
      </c>
      <c r="M623" s="6" t="s">
        <v>72</v>
      </c>
      <c r="N623" s="6">
        <v>29464</v>
      </c>
      <c r="O623" s="6" t="s">
        <v>3667</v>
      </c>
      <c r="P623" s="6" t="s">
        <v>3668</v>
      </c>
      <c r="Q623" s="6" t="s">
        <v>33</v>
      </c>
      <c r="R623" s="7" t="s">
        <v>3669</v>
      </c>
      <c r="S623" s="7"/>
      <c r="T623" s="7"/>
      <c r="U623" s="7"/>
      <c r="V623" s="7"/>
    </row>
    <row r="624" spans="1:22" ht="14.25" customHeight="1" x14ac:dyDescent="0.2">
      <c r="A624" s="6" t="s">
        <v>3670</v>
      </c>
      <c r="B624" s="6" t="s">
        <v>3671</v>
      </c>
      <c r="C624" s="6" t="s">
        <v>39</v>
      </c>
      <c r="D624" s="6" t="s">
        <v>40</v>
      </c>
      <c r="E624" s="6"/>
      <c r="F624" s="6"/>
      <c r="G624" s="6"/>
      <c r="H624" s="6"/>
      <c r="I624" s="6"/>
      <c r="J624" s="6"/>
      <c r="K624" s="6" t="s">
        <v>3672</v>
      </c>
      <c r="L624" s="6" t="s">
        <v>3673</v>
      </c>
      <c r="M624" s="6" t="s">
        <v>80</v>
      </c>
      <c r="N624" s="6">
        <v>32951</v>
      </c>
      <c r="O624" s="6" t="s">
        <v>3674</v>
      </c>
      <c r="P624" s="6" t="s">
        <v>3675</v>
      </c>
      <c r="Q624" s="6" t="s">
        <v>33</v>
      </c>
      <c r="R624" s="7" t="s">
        <v>3676</v>
      </c>
      <c r="S624" s="7"/>
      <c r="T624" s="7"/>
      <c r="U624" s="7"/>
      <c r="V624" s="7"/>
    </row>
    <row r="625" spans="1:22" ht="14.25" customHeight="1" x14ac:dyDescent="0.2">
      <c r="A625" s="6" t="s">
        <v>3677</v>
      </c>
      <c r="B625" s="6" t="s">
        <v>3677</v>
      </c>
      <c r="C625" s="6" t="s">
        <v>49</v>
      </c>
      <c r="D625" s="6"/>
      <c r="E625" s="6"/>
      <c r="F625" s="6"/>
      <c r="G625" s="6" t="s">
        <v>95</v>
      </c>
      <c r="H625" s="6" t="s">
        <v>292</v>
      </c>
      <c r="I625" s="6" t="s">
        <v>139</v>
      </c>
      <c r="J625" s="6" t="s">
        <v>3678</v>
      </c>
      <c r="K625" s="6" t="s">
        <v>3679</v>
      </c>
      <c r="L625" s="6" t="s">
        <v>3680</v>
      </c>
      <c r="M625" s="6" t="s">
        <v>72</v>
      </c>
      <c r="N625" s="6">
        <v>29718</v>
      </c>
      <c r="O625" s="14" t="s">
        <v>3681</v>
      </c>
      <c r="P625" s="6" t="s">
        <v>3682</v>
      </c>
      <c r="Q625" s="6" t="s">
        <v>33</v>
      </c>
      <c r="R625" s="7" t="s">
        <v>3683</v>
      </c>
      <c r="S625" s="7"/>
      <c r="T625" s="7"/>
      <c r="U625" s="7"/>
      <c r="V625" s="7"/>
    </row>
    <row r="626" spans="1:22" ht="14.25" customHeight="1" x14ac:dyDescent="0.2">
      <c r="A626" s="6" t="s">
        <v>3684</v>
      </c>
      <c r="B626" s="6" t="s">
        <v>3684</v>
      </c>
      <c r="C626" s="6" t="s">
        <v>129</v>
      </c>
      <c r="D626" s="6"/>
      <c r="E626" s="6"/>
      <c r="F626" s="6"/>
      <c r="G626" s="6" t="s">
        <v>182</v>
      </c>
      <c r="H626" s="6"/>
      <c r="I626" s="6"/>
      <c r="J626" s="6"/>
      <c r="K626" s="6" t="s">
        <v>3685</v>
      </c>
      <c r="L626" s="6" t="s">
        <v>275</v>
      </c>
      <c r="M626" s="6" t="s">
        <v>72</v>
      </c>
      <c r="N626" s="6">
        <v>29223</v>
      </c>
      <c r="O626" s="27" t="s">
        <v>3686</v>
      </c>
      <c r="P626" s="6" t="s">
        <v>3687</v>
      </c>
      <c r="Q626" s="6" t="s">
        <v>33</v>
      </c>
      <c r="R626" s="7" t="s">
        <v>3688</v>
      </c>
      <c r="S626" s="7"/>
      <c r="T626" s="7"/>
      <c r="U626" s="7"/>
      <c r="V626" s="7"/>
    </row>
    <row r="627" spans="1:22" ht="14.25" customHeight="1" x14ac:dyDescent="0.2">
      <c r="A627" s="6" t="s">
        <v>3689</v>
      </c>
      <c r="B627" s="6" t="s">
        <v>3689</v>
      </c>
      <c r="C627" s="13" t="s">
        <v>129</v>
      </c>
      <c r="D627" s="6"/>
      <c r="E627" s="6"/>
      <c r="F627" s="6"/>
      <c r="G627" s="6" t="s">
        <v>95</v>
      </c>
      <c r="H627" s="6"/>
      <c r="I627" s="6"/>
      <c r="J627" s="6"/>
      <c r="K627" s="6" t="s">
        <v>3690</v>
      </c>
      <c r="L627" s="6" t="s">
        <v>3691</v>
      </c>
      <c r="M627" s="6" t="s">
        <v>72</v>
      </c>
      <c r="N627" s="6">
        <v>29180</v>
      </c>
      <c r="O627" s="6" t="s">
        <v>3692</v>
      </c>
      <c r="P627" s="6" t="s">
        <v>3693</v>
      </c>
      <c r="Q627" s="6" t="s">
        <v>33</v>
      </c>
      <c r="R627" s="7" t="s">
        <v>3694</v>
      </c>
      <c r="S627" s="7"/>
      <c r="T627" s="7"/>
      <c r="U627" s="7"/>
      <c r="V627" s="7"/>
    </row>
    <row r="628" spans="1:22" ht="14.25" customHeight="1" x14ac:dyDescent="0.2">
      <c r="A628" s="6" t="s">
        <v>3695</v>
      </c>
      <c r="B628" s="6" t="s">
        <v>3695</v>
      </c>
      <c r="C628" s="6" t="s">
        <v>129</v>
      </c>
      <c r="D628" s="6"/>
      <c r="E628" s="6"/>
      <c r="F628" s="6"/>
      <c r="G628" s="6" t="s">
        <v>95</v>
      </c>
      <c r="H628" s="6"/>
      <c r="I628" s="6"/>
      <c r="J628" s="6"/>
      <c r="K628" s="6" t="s">
        <v>3696</v>
      </c>
      <c r="L628" s="6" t="s">
        <v>177</v>
      </c>
      <c r="M628" s="6" t="s">
        <v>72</v>
      </c>
      <c r="N628" s="6">
        <v>29486</v>
      </c>
      <c r="O628" s="6" t="s">
        <v>3697</v>
      </c>
      <c r="P628" s="6" t="s">
        <v>3698</v>
      </c>
      <c r="Q628" s="6" t="s">
        <v>33</v>
      </c>
      <c r="R628" s="7" t="s">
        <v>3699</v>
      </c>
      <c r="S628" s="7"/>
      <c r="T628" s="7"/>
      <c r="U628" s="7"/>
      <c r="V628" s="7"/>
    </row>
    <row r="629" spans="1:22" ht="14.25" customHeight="1" x14ac:dyDescent="0.2">
      <c r="A629" s="6" t="s">
        <v>3700</v>
      </c>
      <c r="B629" s="6" t="s">
        <v>3701</v>
      </c>
      <c r="C629" s="6" t="s">
        <v>27</v>
      </c>
      <c r="D629" s="6"/>
      <c r="E629" s="6"/>
      <c r="F629" s="6"/>
      <c r="G629" s="6"/>
      <c r="H629" s="6"/>
      <c r="I629" s="6"/>
      <c r="J629" s="6"/>
      <c r="K629" s="6" t="s">
        <v>3702</v>
      </c>
      <c r="L629" s="6" t="s">
        <v>3703</v>
      </c>
      <c r="M629" s="6" t="s">
        <v>3704</v>
      </c>
      <c r="N629" s="6">
        <v>58544</v>
      </c>
      <c r="O629" s="6" t="s">
        <v>3705</v>
      </c>
      <c r="P629" s="6" t="s">
        <v>3706</v>
      </c>
      <c r="Q629" s="6" t="s">
        <v>33</v>
      </c>
      <c r="R629" s="7" t="s">
        <v>3707</v>
      </c>
      <c r="S629" s="7"/>
      <c r="T629" s="7"/>
      <c r="U629" s="7"/>
      <c r="V629" s="7"/>
    </row>
    <row r="630" spans="1:22" ht="14.25" customHeight="1" x14ac:dyDescent="0.2">
      <c r="A630" s="6" t="s">
        <v>3708</v>
      </c>
      <c r="B630" s="6" t="s">
        <v>3709</v>
      </c>
      <c r="C630" s="6" t="s">
        <v>111</v>
      </c>
      <c r="D630" s="6" t="s">
        <v>197</v>
      </c>
      <c r="E630" s="6" t="s">
        <v>558</v>
      </c>
      <c r="F630" s="6" t="s">
        <v>1124</v>
      </c>
      <c r="G630" s="6"/>
      <c r="H630" s="6"/>
      <c r="I630" s="6"/>
      <c r="J630" s="6"/>
      <c r="K630" s="6" t="s">
        <v>3710</v>
      </c>
      <c r="L630" s="6" t="s">
        <v>465</v>
      </c>
      <c r="M630" s="6" t="s">
        <v>72</v>
      </c>
      <c r="N630" s="6">
        <v>29154</v>
      </c>
      <c r="O630" s="6" t="s">
        <v>31</v>
      </c>
      <c r="P630" s="6" t="s">
        <v>3711</v>
      </c>
      <c r="Q630" s="6" t="s">
        <v>91</v>
      </c>
      <c r="R630" s="7" t="s">
        <v>3712</v>
      </c>
      <c r="S630" s="7" t="s">
        <v>3713</v>
      </c>
      <c r="T630" s="7"/>
      <c r="U630" s="7"/>
      <c r="V630" s="7"/>
    </row>
    <row r="631" spans="1:22" ht="14.25" customHeight="1" x14ac:dyDescent="0.2">
      <c r="A631" s="6" t="s">
        <v>3714</v>
      </c>
      <c r="B631" s="6" t="s">
        <v>3714</v>
      </c>
      <c r="C631" s="6" t="s">
        <v>685</v>
      </c>
      <c r="D631" s="6"/>
      <c r="E631" s="6"/>
      <c r="F631" s="6"/>
      <c r="G631" s="6" t="s">
        <v>95</v>
      </c>
      <c r="H631" s="6"/>
      <c r="I631" s="6"/>
      <c r="J631" s="6"/>
      <c r="K631" s="6" t="s">
        <v>3715</v>
      </c>
      <c r="L631" s="6" t="s">
        <v>245</v>
      </c>
      <c r="M631" s="6" t="s">
        <v>246</v>
      </c>
      <c r="N631" s="6">
        <v>22406</v>
      </c>
      <c r="O631" s="6" t="s">
        <v>3716</v>
      </c>
      <c r="P631" s="6" t="s">
        <v>3717</v>
      </c>
      <c r="Q631" s="6" t="s">
        <v>33</v>
      </c>
      <c r="R631" s="7" t="s">
        <v>3718</v>
      </c>
      <c r="S631" s="7"/>
      <c r="T631" s="7"/>
      <c r="U631" s="7"/>
      <c r="V631" s="7"/>
    </row>
    <row r="632" spans="1:22" ht="14.25" customHeight="1" x14ac:dyDescent="0.2">
      <c r="A632" s="6" t="s">
        <v>3719</v>
      </c>
      <c r="B632" s="6" t="s">
        <v>3719</v>
      </c>
      <c r="C632" s="13" t="s">
        <v>129</v>
      </c>
      <c r="D632" s="6"/>
      <c r="E632" s="6"/>
      <c r="F632" s="6"/>
      <c r="G632" s="6" t="s">
        <v>95</v>
      </c>
      <c r="H632" s="6"/>
      <c r="I632" s="6"/>
      <c r="J632" s="6"/>
      <c r="K632" s="6" t="s">
        <v>3720</v>
      </c>
      <c r="L632" s="6" t="s">
        <v>380</v>
      </c>
      <c r="M632" s="6" t="s">
        <v>72</v>
      </c>
      <c r="N632" s="6">
        <v>29572</v>
      </c>
      <c r="O632" s="6" t="s">
        <v>3721</v>
      </c>
      <c r="P632" s="6" t="s">
        <v>3722</v>
      </c>
      <c r="Q632" s="6" t="s">
        <v>33</v>
      </c>
      <c r="R632" s="7" t="s">
        <v>3723</v>
      </c>
      <c r="S632" s="7"/>
      <c r="T632" s="7"/>
      <c r="U632" s="7"/>
      <c r="V632" s="7"/>
    </row>
    <row r="633" spans="1:22" ht="14.25" customHeight="1" x14ac:dyDescent="0.2">
      <c r="A633" s="6" t="s">
        <v>3724</v>
      </c>
      <c r="B633" s="6" t="s">
        <v>3724</v>
      </c>
      <c r="C633" s="6" t="s">
        <v>129</v>
      </c>
      <c r="D633" s="6"/>
      <c r="E633" s="6"/>
      <c r="F633" s="6"/>
      <c r="G633" s="6" t="s">
        <v>95</v>
      </c>
      <c r="H633" s="6"/>
      <c r="I633" s="6"/>
      <c r="J633" s="6"/>
      <c r="K633" s="6" t="s">
        <v>3725</v>
      </c>
      <c r="L633" s="6" t="s">
        <v>161</v>
      </c>
      <c r="M633" s="6" t="s">
        <v>72</v>
      </c>
      <c r="N633" s="6">
        <v>29418</v>
      </c>
      <c r="O633" s="14" t="s">
        <v>3726</v>
      </c>
      <c r="P633" s="6" t="s">
        <v>3727</v>
      </c>
      <c r="Q633" s="6" t="s">
        <v>33</v>
      </c>
      <c r="R633" s="7" t="s">
        <v>3728</v>
      </c>
      <c r="S633" s="7"/>
      <c r="T633" s="7"/>
      <c r="U633" s="7"/>
      <c r="V633" s="7"/>
    </row>
    <row r="634" spans="1:22" ht="14.25" customHeight="1" x14ac:dyDescent="0.2">
      <c r="A634" s="6" t="s">
        <v>3724</v>
      </c>
      <c r="B634" s="6" t="s">
        <v>3724</v>
      </c>
      <c r="C634" s="6" t="s">
        <v>105</v>
      </c>
      <c r="D634" s="6"/>
      <c r="E634" s="6"/>
      <c r="F634" s="6"/>
      <c r="G634" s="6" t="s">
        <v>95</v>
      </c>
      <c r="H634" s="6"/>
      <c r="I634" s="6"/>
      <c r="J634" s="6"/>
      <c r="K634" s="6" t="s">
        <v>3725</v>
      </c>
      <c r="L634" s="6" t="s">
        <v>161</v>
      </c>
      <c r="M634" s="6" t="s">
        <v>72</v>
      </c>
      <c r="N634" s="6">
        <v>29418</v>
      </c>
      <c r="O634" s="6" t="s">
        <v>31</v>
      </c>
      <c r="P634" s="6" t="s">
        <v>3727</v>
      </c>
      <c r="Q634" s="6" t="s">
        <v>33</v>
      </c>
      <c r="R634" s="7" t="s">
        <v>3728</v>
      </c>
      <c r="S634" s="7"/>
      <c r="T634" s="7"/>
      <c r="U634" s="7"/>
      <c r="V634" s="7"/>
    </row>
    <row r="635" spans="1:22" ht="14.25" customHeight="1" x14ac:dyDescent="0.2">
      <c r="A635" s="6" t="s">
        <v>3729</v>
      </c>
      <c r="B635" s="6" t="s">
        <v>3729</v>
      </c>
      <c r="C635" s="6" t="s">
        <v>49</v>
      </c>
      <c r="D635" s="6"/>
      <c r="E635" s="6"/>
      <c r="F635" s="6"/>
      <c r="G635" s="6" t="s">
        <v>95</v>
      </c>
      <c r="H635" s="6" t="s">
        <v>785</v>
      </c>
      <c r="I635" s="6" t="s">
        <v>52</v>
      </c>
      <c r="J635" s="16" t="s">
        <v>3730</v>
      </c>
      <c r="K635" s="6" t="s">
        <v>3731</v>
      </c>
      <c r="L635" s="6" t="s">
        <v>1197</v>
      </c>
      <c r="M635" s="6" t="s">
        <v>72</v>
      </c>
      <c r="N635" s="6">
        <v>29170</v>
      </c>
      <c r="O635" s="6" t="s">
        <v>31</v>
      </c>
      <c r="P635" s="6" t="s">
        <v>3732</v>
      </c>
      <c r="Q635" s="6" t="s">
        <v>33</v>
      </c>
      <c r="R635" s="7" t="s">
        <v>3733</v>
      </c>
      <c r="S635" s="7"/>
      <c r="T635" s="7"/>
      <c r="U635" s="7"/>
      <c r="V635" s="7"/>
    </row>
    <row r="636" spans="1:22" ht="14.25" customHeight="1" x14ac:dyDescent="0.2">
      <c r="A636" s="6" t="s">
        <v>3734</v>
      </c>
      <c r="B636" s="6" t="s">
        <v>3735</v>
      </c>
      <c r="C636" s="6" t="s">
        <v>68</v>
      </c>
      <c r="D636" s="6"/>
      <c r="E636" s="6"/>
      <c r="F636" s="6"/>
      <c r="G636" s="6" t="s">
        <v>95</v>
      </c>
      <c r="H636" s="6"/>
      <c r="I636" s="6"/>
      <c r="J636" s="6"/>
      <c r="K636" s="6" t="s">
        <v>3736</v>
      </c>
      <c r="L636" s="6" t="s">
        <v>579</v>
      </c>
      <c r="M636" s="6" t="s">
        <v>72</v>
      </c>
      <c r="N636" s="6">
        <v>29730</v>
      </c>
      <c r="O636" s="6" t="s">
        <v>31</v>
      </c>
      <c r="P636" s="6" t="s">
        <v>3737</v>
      </c>
      <c r="Q636" s="6" t="s">
        <v>33</v>
      </c>
      <c r="R636" s="7" t="s">
        <v>3738</v>
      </c>
      <c r="S636" s="7"/>
      <c r="T636" s="7"/>
      <c r="U636" s="7"/>
      <c r="V636" s="7"/>
    </row>
    <row r="637" spans="1:22" ht="14.25" customHeight="1" x14ac:dyDescent="0.2">
      <c r="A637" s="6" t="s">
        <v>3739</v>
      </c>
      <c r="B637" s="6" t="s">
        <v>3740</v>
      </c>
      <c r="C637" s="6" t="s">
        <v>27</v>
      </c>
      <c r="D637" s="6"/>
      <c r="E637" s="6"/>
      <c r="F637" s="6"/>
      <c r="G637" s="6"/>
      <c r="H637" s="6"/>
      <c r="I637" s="6"/>
      <c r="J637" s="6"/>
      <c r="K637" s="6" t="s">
        <v>3741</v>
      </c>
      <c r="L637" s="6" t="s">
        <v>3742</v>
      </c>
      <c r="M637" s="6" t="s">
        <v>1137</v>
      </c>
      <c r="N637" s="6">
        <v>98312</v>
      </c>
      <c r="O637" s="6" t="s">
        <v>31</v>
      </c>
      <c r="P637" s="6" t="s">
        <v>3743</v>
      </c>
      <c r="Q637" s="6" t="s">
        <v>33</v>
      </c>
      <c r="R637" s="7" t="s">
        <v>3744</v>
      </c>
      <c r="S637" s="7"/>
      <c r="T637" s="7"/>
      <c r="U637" s="7"/>
      <c r="V637" s="7"/>
    </row>
    <row r="638" spans="1:22" ht="14.25" customHeight="1" x14ac:dyDescent="0.2">
      <c r="A638" s="6" t="s">
        <v>3745</v>
      </c>
      <c r="B638" s="6" t="s">
        <v>3746</v>
      </c>
      <c r="C638" s="6" t="s">
        <v>129</v>
      </c>
      <c r="D638" s="6"/>
      <c r="E638" s="6"/>
      <c r="F638" s="6"/>
      <c r="G638" s="6" t="s">
        <v>95</v>
      </c>
      <c r="H638" s="6"/>
      <c r="I638" s="6"/>
      <c r="J638" s="6"/>
      <c r="K638" s="6" t="s">
        <v>3747</v>
      </c>
      <c r="L638" s="6" t="s">
        <v>3748</v>
      </c>
      <c r="M638" s="6" t="s">
        <v>72</v>
      </c>
      <c r="N638" s="6">
        <v>29030</v>
      </c>
      <c r="O638" s="27" t="s">
        <v>31</v>
      </c>
      <c r="P638" s="6" t="s">
        <v>3749</v>
      </c>
      <c r="Q638" s="6" t="s">
        <v>33</v>
      </c>
      <c r="R638" s="7" t="s">
        <v>3750</v>
      </c>
      <c r="S638" s="7"/>
      <c r="T638" s="7"/>
      <c r="U638" s="7"/>
      <c r="V638" s="7"/>
    </row>
    <row r="639" spans="1:22" ht="14.25" customHeight="1" x14ac:dyDescent="0.2">
      <c r="A639" s="6" t="s">
        <v>3751</v>
      </c>
      <c r="B639" s="6" t="s">
        <v>3752</v>
      </c>
      <c r="C639" s="6" t="s">
        <v>39</v>
      </c>
      <c r="D639" s="6" t="s">
        <v>40</v>
      </c>
      <c r="E639" s="6"/>
      <c r="F639" s="6"/>
      <c r="G639" s="6"/>
      <c r="H639" s="6"/>
      <c r="I639" s="6"/>
      <c r="J639" s="6"/>
      <c r="K639" s="6" t="s">
        <v>3753</v>
      </c>
      <c r="L639" s="6" t="s">
        <v>1600</v>
      </c>
      <c r="M639" s="6" t="s">
        <v>72</v>
      </c>
      <c r="N639" s="6">
        <v>29016</v>
      </c>
      <c r="O639" s="6" t="s">
        <v>31</v>
      </c>
      <c r="P639" s="6" t="s">
        <v>3754</v>
      </c>
      <c r="Q639" s="6" t="s">
        <v>91</v>
      </c>
      <c r="R639" s="7" t="s">
        <v>3755</v>
      </c>
      <c r="S639" s="7"/>
      <c r="T639" s="7"/>
      <c r="U639" s="7"/>
      <c r="V639" s="7"/>
    </row>
    <row r="640" spans="1:22" ht="14.25" customHeight="1" x14ac:dyDescent="0.2">
      <c r="A640" s="6" t="s">
        <v>3756</v>
      </c>
      <c r="B640" s="6" t="s">
        <v>3757</v>
      </c>
      <c r="C640" s="6" t="s">
        <v>49</v>
      </c>
      <c r="D640" s="6"/>
      <c r="E640" s="6"/>
      <c r="F640" s="6"/>
      <c r="G640" s="6" t="s">
        <v>95</v>
      </c>
      <c r="H640" s="6" t="s">
        <v>96</v>
      </c>
      <c r="I640" s="6" t="s">
        <v>52</v>
      </c>
      <c r="J640" s="6" t="s">
        <v>3758</v>
      </c>
      <c r="K640" s="6" t="s">
        <v>3759</v>
      </c>
      <c r="L640" s="6" t="s">
        <v>465</v>
      </c>
      <c r="M640" s="6" t="s">
        <v>72</v>
      </c>
      <c r="N640" s="6">
        <v>29150</v>
      </c>
      <c r="O640" s="6" t="s">
        <v>3760</v>
      </c>
      <c r="P640" s="6" t="s">
        <v>3761</v>
      </c>
      <c r="Q640" s="6" t="s">
        <v>33</v>
      </c>
      <c r="R640" s="7" t="s">
        <v>3762</v>
      </c>
      <c r="S640" s="7"/>
      <c r="T640" s="7"/>
      <c r="U640" s="7"/>
      <c r="V640" s="7"/>
    </row>
    <row r="641" spans="1:22" ht="14.25" customHeight="1" x14ac:dyDescent="0.2">
      <c r="A641" s="6" t="s">
        <v>3763</v>
      </c>
      <c r="B641" s="6" t="s">
        <v>3764</v>
      </c>
      <c r="C641" s="6" t="s">
        <v>49</v>
      </c>
      <c r="D641" s="6"/>
      <c r="E641" s="6"/>
      <c r="F641" s="6"/>
      <c r="G641" s="6" t="s">
        <v>95</v>
      </c>
      <c r="H641" s="6" t="s">
        <v>2727</v>
      </c>
      <c r="I641" s="6" t="s">
        <v>52</v>
      </c>
      <c r="J641" s="6">
        <v>25</v>
      </c>
      <c r="K641" s="6" t="s">
        <v>3765</v>
      </c>
      <c r="L641" s="6" t="s">
        <v>275</v>
      </c>
      <c r="M641" s="6" t="s">
        <v>72</v>
      </c>
      <c r="N641" s="6">
        <v>29223</v>
      </c>
      <c r="O641" s="6" t="s">
        <v>31</v>
      </c>
      <c r="P641" s="6" t="s">
        <v>3766</v>
      </c>
      <c r="Q641" s="6" t="s">
        <v>33</v>
      </c>
      <c r="R641" s="7" t="s">
        <v>3767</v>
      </c>
      <c r="S641" s="7"/>
      <c r="T641" s="7"/>
      <c r="U641" s="7"/>
      <c r="V641" s="7"/>
    </row>
    <row r="642" spans="1:22" ht="14.25" customHeight="1" x14ac:dyDescent="0.2">
      <c r="A642" s="6" t="s">
        <v>3768</v>
      </c>
      <c r="B642" s="6" t="s">
        <v>3769</v>
      </c>
      <c r="C642" s="6" t="s">
        <v>49</v>
      </c>
      <c r="D642" s="6"/>
      <c r="E642" s="6"/>
      <c r="F642" s="6"/>
      <c r="G642" s="6" t="s">
        <v>3504</v>
      </c>
      <c r="H642" s="6" t="s">
        <v>96</v>
      </c>
      <c r="I642" s="6" t="s">
        <v>52</v>
      </c>
      <c r="J642" s="6">
        <v>55</v>
      </c>
      <c r="K642" s="6" t="s">
        <v>3770</v>
      </c>
      <c r="L642" s="6" t="s">
        <v>738</v>
      </c>
      <c r="M642" s="6" t="s">
        <v>72</v>
      </c>
      <c r="N642" s="6">
        <v>29045</v>
      </c>
      <c r="O642" s="27" t="s">
        <v>31</v>
      </c>
      <c r="P642" s="6" t="s">
        <v>3771</v>
      </c>
      <c r="Q642" s="6" t="s">
        <v>33</v>
      </c>
      <c r="R642" s="7" t="s">
        <v>3772</v>
      </c>
      <c r="S642" s="7"/>
      <c r="T642" s="7"/>
      <c r="U642" s="7"/>
      <c r="V642" s="7"/>
    </row>
    <row r="643" spans="1:22" ht="14.25" customHeight="1" x14ac:dyDescent="0.2">
      <c r="A643" s="6" t="s">
        <v>3773</v>
      </c>
      <c r="B643" s="6" t="s">
        <v>3774</v>
      </c>
      <c r="C643" s="6" t="s">
        <v>27</v>
      </c>
      <c r="D643" s="6"/>
      <c r="E643" s="6"/>
      <c r="F643" s="6"/>
      <c r="G643" s="6"/>
      <c r="H643" s="6"/>
      <c r="I643" s="6"/>
      <c r="J643" s="6"/>
      <c r="K643" s="6" t="s">
        <v>3775</v>
      </c>
      <c r="L643" s="6" t="s">
        <v>3776</v>
      </c>
      <c r="M643" s="6" t="s">
        <v>1546</v>
      </c>
      <c r="N643" s="6">
        <v>85248</v>
      </c>
      <c r="O643" s="6" t="s">
        <v>31</v>
      </c>
      <c r="P643" s="6" t="s">
        <v>3777</v>
      </c>
      <c r="Q643" s="6" t="s">
        <v>33</v>
      </c>
      <c r="R643" s="7" t="s">
        <v>3778</v>
      </c>
      <c r="S643" s="7"/>
      <c r="T643" s="7"/>
      <c r="U643" s="7"/>
      <c r="V643" s="7"/>
    </row>
    <row r="644" spans="1:22" ht="14.25" customHeight="1" x14ac:dyDescent="0.2">
      <c r="A644" s="6" t="s">
        <v>3779</v>
      </c>
      <c r="B644" s="6" t="s">
        <v>3779</v>
      </c>
      <c r="C644" s="6" t="s">
        <v>129</v>
      </c>
      <c r="D644" s="6"/>
      <c r="E644" s="6"/>
      <c r="F644" s="6"/>
      <c r="G644" s="6" t="s">
        <v>95</v>
      </c>
      <c r="H644" s="6"/>
      <c r="I644" s="6"/>
      <c r="J644" s="6"/>
      <c r="K644" s="6" t="s">
        <v>3780</v>
      </c>
      <c r="L644" s="6" t="s">
        <v>579</v>
      </c>
      <c r="M644" s="6" t="s">
        <v>72</v>
      </c>
      <c r="N644" s="6">
        <v>20730</v>
      </c>
      <c r="O644" s="6" t="s">
        <v>3781</v>
      </c>
      <c r="P644" s="6" t="s">
        <v>3782</v>
      </c>
      <c r="Q644" s="6" t="s">
        <v>33</v>
      </c>
      <c r="R644" s="7" t="s">
        <v>3783</v>
      </c>
      <c r="S644" s="7"/>
      <c r="T644" s="7"/>
      <c r="U644" s="7"/>
      <c r="V644" s="7"/>
    </row>
    <row r="645" spans="1:22" ht="14.25" customHeight="1" x14ac:dyDescent="0.2">
      <c r="A645" s="6" t="s">
        <v>3784</v>
      </c>
      <c r="B645" s="6" t="s">
        <v>3784</v>
      </c>
      <c r="C645" s="13" t="s">
        <v>129</v>
      </c>
      <c r="D645" s="6"/>
      <c r="E645" s="6"/>
      <c r="F645" s="6"/>
      <c r="G645" s="6" t="s">
        <v>113</v>
      </c>
      <c r="H645" s="6"/>
      <c r="I645" s="6"/>
      <c r="J645" s="6"/>
      <c r="K645" s="6" t="s">
        <v>3785</v>
      </c>
      <c r="L645" s="6" t="s">
        <v>161</v>
      </c>
      <c r="M645" s="6" t="s">
        <v>72</v>
      </c>
      <c r="N645" s="6">
        <v>29405</v>
      </c>
      <c r="O645" s="6" t="s">
        <v>3786</v>
      </c>
      <c r="P645" s="6" t="s">
        <v>3787</v>
      </c>
      <c r="Q645" s="6" t="s">
        <v>33</v>
      </c>
      <c r="R645" s="7" t="s">
        <v>3788</v>
      </c>
      <c r="S645" s="7"/>
      <c r="T645" s="7"/>
      <c r="U645" s="7"/>
      <c r="V645" s="7"/>
    </row>
    <row r="646" spans="1:22" ht="14.25" customHeight="1" x14ac:dyDescent="0.2">
      <c r="A646" s="6" t="s">
        <v>3789</v>
      </c>
      <c r="B646" s="6" t="s">
        <v>3789</v>
      </c>
      <c r="C646" s="6" t="s">
        <v>129</v>
      </c>
      <c r="D646" s="6"/>
      <c r="E646" s="6"/>
      <c r="F646" s="6"/>
      <c r="G646" s="6" t="s">
        <v>130</v>
      </c>
      <c r="H646" s="6"/>
      <c r="I646" s="6"/>
      <c r="J646" s="6"/>
      <c r="K646" s="6" t="s">
        <v>3790</v>
      </c>
      <c r="L646" s="6" t="s">
        <v>275</v>
      </c>
      <c r="M646" s="6" t="s">
        <v>72</v>
      </c>
      <c r="N646" s="6">
        <v>29205</v>
      </c>
      <c r="O646" s="6" t="s">
        <v>3791</v>
      </c>
      <c r="P646" s="6" t="s">
        <v>3792</v>
      </c>
      <c r="Q646" s="6" t="s">
        <v>33</v>
      </c>
      <c r="R646" s="7" t="s">
        <v>3793</v>
      </c>
      <c r="S646" s="7"/>
      <c r="T646" s="7"/>
      <c r="U646" s="7"/>
      <c r="V646" s="7"/>
    </row>
    <row r="647" spans="1:22" ht="14.25" customHeight="1" x14ac:dyDescent="0.2">
      <c r="A647" s="6" t="s">
        <v>3794</v>
      </c>
      <c r="B647" s="6" t="s">
        <v>3795</v>
      </c>
      <c r="C647" s="6" t="s">
        <v>129</v>
      </c>
      <c r="D647" s="6"/>
      <c r="E647" s="6"/>
      <c r="F647" s="6"/>
      <c r="G647" s="6" t="s">
        <v>113</v>
      </c>
      <c r="H647" s="6"/>
      <c r="I647" s="6"/>
      <c r="J647" s="6"/>
      <c r="K647" s="6" t="s">
        <v>3796</v>
      </c>
      <c r="L647" s="6" t="s">
        <v>869</v>
      </c>
      <c r="M647" s="6" t="s">
        <v>72</v>
      </c>
      <c r="N647" s="6">
        <v>29801</v>
      </c>
      <c r="O647" s="6" t="s">
        <v>3797</v>
      </c>
      <c r="P647" s="6" t="s">
        <v>3798</v>
      </c>
      <c r="Q647" s="6" t="s">
        <v>33</v>
      </c>
      <c r="R647" s="7" t="s">
        <v>3799</v>
      </c>
      <c r="S647" s="7"/>
      <c r="T647" s="7"/>
      <c r="U647" s="7"/>
      <c r="V647" s="7"/>
    </row>
    <row r="648" spans="1:22" ht="14.25" customHeight="1" x14ac:dyDescent="0.2">
      <c r="A648" s="6" t="s">
        <v>3800</v>
      </c>
      <c r="B648" s="6" t="s">
        <v>3800</v>
      </c>
      <c r="C648" s="13" t="s">
        <v>129</v>
      </c>
      <c r="D648" s="6"/>
      <c r="E648" s="6"/>
      <c r="F648" s="6"/>
      <c r="G648" s="6" t="s">
        <v>130</v>
      </c>
      <c r="H648" s="6"/>
      <c r="I648" s="6"/>
      <c r="J648" s="6"/>
      <c r="K648" s="6" t="s">
        <v>3801</v>
      </c>
      <c r="L648" s="6" t="s">
        <v>525</v>
      </c>
      <c r="M648" s="6" t="s">
        <v>72</v>
      </c>
      <c r="N648" s="6">
        <v>29907</v>
      </c>
      <c r="O648" s="6" t="s">
        <v>3802</v>
      </c>
      <c r="P648" s="6" t="s">
        <v>3803</v>
      </c>
      <c r="Q648" s="6" t="s">
        <v>33</v>
      </c>
      <c r="R648" s="7" t="s">
        <v>3804</v>
      </c>
      <c r="S648" s="7"/>
      <c r="T648" s="7"/>
      <c r="U648" s="7"/>
      <c r="V648" s="7"/>
    </row>
    <row r="649" spans="1:22" ht="14.25" customHeight="1" x14ac:dyDescent="0.2">
      <c r="A649" s="6" t="s">
        <v>3805</v>
      </c>
      <c r="B649" s="6" t="s">
        <v>3805</v>
      </c>
      <c r="C649" s="6" t="s">
        <v>105</v>
      </c>
      <c r="D649" s="6"/>
      <c r="E649" s="6"/>
      <c r="F649" s="6"/>
      <c r="G649" s="6" t="s">
        <v>50</v>
      </c>
      <c r="H649" s="6"/>
      <c r="I649" s="6"/>
      <c r="J649" s="6"/>
      <c r="K649" s="6" t="s">
        <v>3806</v>
      </c>
      <c r="L649" s="6" t="s">
        <v>275</v>
      </c>
      <c r="M649" s="6" t="s">
        <v>3807</v>
      </c>
      <c r="N649" s="6">
        <v>29209</v>
      </c>
      <c r="O649" s="6" t="s">
        <v>3808</v>
      </c>
      <c r="P649" s="6" t="s">
        <v>3809</v>
      </c>
      <c r="Q649" s="6" t="s">
        <v>33</v>
      </c>
      <c r="R649" s="7" t="s">
        <v>3810</v>
      </c>
      <c r="S649" s="7"/>
      <c r="T649" s="7"/>
      <c r="U649" s="7"/>
      <c r="V649" s="7"/>
    </row>
    <row r="650" spans="1:22" ht="14.25" customHeight="1" x14ac:dyDescent="0.2">
      <c r="A650" s="6" t="s">
        <v>3811</v>
      </c>
      <c r="B650" s="6" t="s">
        <v>3812</v>
      </c>
      <c r="C650" s="6" t="s">
        <v>430</v>
      </c>
      <c r="D650" s="6" t="s">
        <v>410</v>
      </c>
      <c r="E650" s="6"/>
      <c r="F650" s="6"/>
      <c r="G650" s="6"/>
      <c r="H650" s="6"/>
      <c r="I650" s="6"/>
      <c r="J650" s="6"/>
      <c r="K650" s="6" t="s">
        <v>3813</v>
      </c>
      <c r="L650" s="6" t="s">
        <v>275</v>
      </c>
      <c r="M650" s="6" t="s">
        <v>72</v>
      </c>
      <c r="N650" s="6">
        <v>29201</v>
      </c>
      <c r="O650" s="6" t="s">
        <v>31</v>
      </c>
      <c r="P650" s="6" t="s">
        <v>3814</v>
      </c>
      <c r="Q650" s="6" t="s">
        <v>33</v>
      </c>
      <c r="R650" s="7" t="s">
        <v>3815</v>
      </c>
      <c r="S650" s="7" t="s">
        <v>3816</v>
      </c>
      <c r="T650" s="7" t="s">
        <v>33</v>
      </c>
      <c r="U650" s="7"/>
      <c r="V650" s="7"/>
    </row>
    <row r="651" spans="1:22" ht="14.25" customHeight="1" x14ac:dyDescent="0.2">
      <c r="A651" s="6" t="s">
        <v>3817</v>
      </c>
      <c r="B651" s="6" t="s">
        <v>3818</v>
      </c>
      <c r="C651" s="6" t="s">
        <v>27</v>
      </c>
      <c r="D651" s="6"/>
      <c r="E651" s="6"/>
      <c r="F651" s="6"/>
      <c r="G651" s="6"/>
      <c r="H651" s="6"/>
      <c r="I651" s="6"/>
      <c r="J651" s="16"/>
      <c r="K651" s="6" t="s">
        <v>3819</v>
      </c>
      <c r="L651" s="6" t="s">
        <v>3820</v>
      </c>
      <c r="M651" s="6" t="s">
        <v>3821</v>
      </c>
      <c r="N651" s="18" t="s">
        <v>3822</v>
      </c>
      <c r="O651" s="6" t="s">
        <v>31</v>
      </c>
      <c r="P651" s="6" t="s">
        <v>3823</v>
      </c>
      <c r="Q651" s="6" t="s">
        <v>33</v>
      </c>
      <c r="R651" s="7" t="s">
        <v>3824</v>
      </c>
      <c r="S651" s="7"/>
      <c r="T651" s="7"/>
      <c r="U651" s="7"/>
      <c r="V651" s="7"/>
    </row>
    <row r="652" spans="1:22" ht="14.25" customHeight="1" x14ac:dyDescent="0.2">
      <c r="A652" s="6" t="s">
        <v>3825</v>
      </c>
      <c r="B652" s="6" t="s">
        <v>3825</v>
      </c>
      <c r="C652" s="6" t="s">
        <v>39</v>
      </c>
      <c r="D652" s="6" t="s">
        <v>40</v>
      </c>
      <c r="E652" s="6"/>
      <c r="F652" s="6"/>
      <c r="G652" s="6"/>
      <c r="H652" s="6"/>
      <c r="I652" s="6"/>
      <c r="J652" s="6"/>
      <c r="K652" s="6" t="s">
        <v>3826</v>
      </c>
      <c r="L652" s="6" t="s">
        <v>3827</v>
      </c>
      <c r="M652" s="6" t="s">
        <v>985</v>
      </c>
      <c r="N652" s="6">
        <v>63025</v>
      </c>
      <c r="O652" s="27" t="s">
        <v>3828</v>
      </c>
      <c r="P652" s="6" t="s">
        <v>3829</v>
      </c>
      <c r="Q652" s="6" t="s">
        <v>33</v>
      </c>
      <c r="R652" s="7" t="s">
        <v>3830</v>
      </c>
      <c r="S652" s="7"/>
      <c r="T652" s="7"/>
      <c r="U652" s="7"/>
      <c r="V652" s="7"/>
    </row>
    <row r="653" spans="1:22" ht="14.25" customHeight="1" x14ac:dyDescent="0.2">
      <c r="A653" s="6" t="s">
        <v>3831</v>
      </c>
      <c r="B653" s="6" t="s">
        <v>3832</v>
      </c>
      <c r="C653" s="13" t="s">
        <v>49</v>
      </c>
      <c r="D653" s="6"/>
      <c r="E653" s="6"/>
      <c r="F653" s="6"/>
      <c r="G653" s="6" t="s">
        <v>130</v>
      </c>
      <c r="H653" s="6" t="s">
        <v>51</v>
      </c>
      <c r="I653" s="6" t="s">
        <v>139</v>
      </c>
      <c r="J653" s="6" t="s">
        <v>3833</v>
      </c>
      <c r="K653" s="6" t="s">
        <v>3834</v>
      </c>
      <c r="L653" s="6" t="s">
        <v>771</v>
      </c>
      <c r="M653" s="6" t="s">
        <v>772</v>
      </c>
      <c r="N653" s="6">
        <v>84604</v>
      </c>
      <c r="O653" s="14" t="s">
        <v>31</v>
      </c>
      <c r="P653" s="6" t="s">
        <v>3835</v>
      </c>
      <c r="Q653" s="6" t="s">
        <v>33</v>
      </c>
      <c r="R653" s="7" t="s">
        <v>3836</v>
      </c>
      <c r="S653" s="7"/>
      <c r="T653" s="7"/>
      <c r="U653" s="7"/>
      <c r="V653" s="7"/>
    </row>
    <row r="654" spans="1:22" ht="14.25" customHeight="1" x14ac:dyDescent="0.2">
      <c r="A654" s="6" t="s">
        <v>3837</v>
      </c>
      <c r="B654" s="6" t="s">
        <v>3838</v>
      </c>
      <c r="C654" s="6" t="s">
        <v>68</v>
      </c>
      <c r="D654" s="6"/>
      <c r="E654" s="6"/>
      <c r="F654" s="6"/>
      <c r="G654" s="6"/>
      <c r="H654" s="6"/>
      <c r="I654" s="6"/>
      <c r="J654" s="6"/>
      <c r="K654" s="6" t="s">
        <v>3839</v>
      </c>
      <c r="L654" s="6" t="s">
        <v>750</v>
      </c>
      <c r="M654" s="6" t="s">
        <v>72</v>
      </c>
      <c r="N654" s="6">
        <v>29550</v>
      </c>
      <c r="O654" s="6" t="s">
        <v>3840</v>
      </c>
      <c r="P654" s="6" t="s">
        <v>3841</v>
      </c>
      <c r="Q654" s="6" t="s">
        <v>91</v>
      </c>
      <c r="R654" s="7" t="s">
        <v>3842</v>
      </c>
      <c r="S654" s="7"/>
      <c r="T654" s="7"/>
      <c r="U654" s="7"/>
      <c r="V654" s="7"/>
    </row>
    <row r="655" spans="1:22" ht="14.25" customHeight="1" x14ac:dyDescent="0.2">
      <c r="A655" s="6" t="s">
        <v>3843</v>
      </c>
      <c r="B655" s="6" t="s">
        <v>3844</v>
      </c>
      <c r="C655" s="6" t="s">
        <v>49</v>
      </c>
      <c r="D655" s="6"/>
      <c r="E655" s="6"/>
      <c r="F655" s="6"/>
      <c r="G655" s="6" t="s">
        <v>95</v>
      </c>
      <c r="H655" s="6" t="s">
        <v>96</v>
      </c>
      <c r="I655" s="6" t="s">
        <v>52</v>
      </c>
      <c r="J655" s="6" t="s">
        <v>3845</v>
      </c>
      <c r="K655" s="6" t="s">
        <v>3846</v>
      </c>
      <c r="L655" s="6" t="s">
        <v>177</v>
      </c>
      <c r="M655" s="6" t="s">
        <v>72</v>
      </c>
      <c r="N655" s="6">
        <v>29483</v>
      </c>
      <c r="O655" s="14" t="s">
        <v>31</v>
      </c>
      <c r="P655" s="6" t="s">
        <v>3847</v>
      </c>
      <c r="Q655" s="6" t="s">
        <v>33</v>
      </c>
      <c r="R655" s="7" t="s">
        <v>3848</v>
      </c>
      <c r="S655" s="7"/>
      <c r="T655" s="7"/>
      <c r="U655" s="7"/>
      <c r="V655" s="7"/>
    </row>
    <row r="656" spans="1:22" ht="14.25" customHeight="1" x14ac:dyDescent="0.2">
      <c r="A656" s="6" t="s">
        <v>3849</v>
      </c>
      <c r="B656" s="6" t="s">
        <v>3850</v>
      </c>
      <c r="C656" s="6" t="s">
        <v>39</v>
      </c>
      <c r="D656" s="6" t="s">
        <v>410</v>
      </c>
      <c r="E656" s="6"/>
      <c r="F656" s="6"/>
      <c r="G656" s="6"/>
      <c r="H656" s="6"/>
      <c r="I656" s="6"/>
      <c r="J656" s="6"/>
      <c r="K656" s="6" t="s">
        <v>3851</v>
      </c>
      <c r="L656" s="6" t="s">
        <v>2709</v>
      </c>
      <c r="M656" s="6" t="s">
        <v>72</v>
      </c>
      <c r="N656" s="6">
        <v>29461</v>
      </c>
      <c r="O656" s="6" t="s">
        <v>31</v>
      </c>
      <c r="P656" s="6" t="s">
        <v>3852</v>
      </c>
      <c r="Q656" s="6" t="s">
        <v>33</v>
      </c>
      <c r="R656" s="7" t="s">
        <v>3853</v>
      </c>
      <c r="S656" s="7" t="s">
        <v>3854</v>
      </c>
      <c r="T656" s="7" t="s">
        <v>33</v>
      </c>
      <c r="U656" s="7"/>
      <c r="V656" s="7"/>
    </row>
    <row r="657" spans="1:22" ht="14.25" customHeight="1" x14ac:dyDescent="0.2">
      <c r="A657" s="6" t="s">
        <v>3855</v>
      </c>
      <c r="B657" s="6" t="s">
        <v>3855</v>
      </c>
      <c r="C657" s="6" t="s">
        <v>3856</v>
      </c>
      <c r="D657" s="6"/>
      <c r="E657" s="6"/>
      <c r="F657" s="6"/>
      <c r="G657" s="6"/>
      <c r="H657" s="6"/>
      <c r="I657" s="6"/>
      <c r="J657" s="6"/>
      <c r="K657" s="6" t="s">
        <v>3857</v>
      </c>
      <c r="L657" s="6" t="s">
        <v>3858</v>
      </c>
      <c r="M657" s="6" t="s">
        <v>985</v>
      </c>
      <c r="N657" s="6">
        <v>64161</v>
      </c>
      <c r="O657" s="6" t="s">
        <v>3859</v>
      </c>
      <c r="P657" s="6" t="s">
        <v>3860</v>
      </c>
      <c r="Q657" s="6" t="s">
        <v>91</v>
      </c>
      <c r="R657" s="7" t="s">
        <v>3861</v>
      </c>
      <c r="S657" s="7"/>
      <c r="T657" s="7"/>
      <c r="U657" s="7"/>
      <c r="V657" s="7"/>
    </row>
    <row r="658" spans="1:22" ht="14.25" customHeight="1" x14ac:dyDescent="0.2">
      <c r="A658" s="6" t="s">
        <v>3862</v>
      </c>
      <c r="B658" s="6" t="s">
        <v>3862</v>
      </c>
      <c r="C658" s="6" t="s">
        <v>27</v>
      </c>
      <c r="D658" s="6"/>
      <c r="E658" s="6"/>
      <c r="F658" s="6"/>
      <c r="G658" s="6"/>
      <c r="H658" s="6"/>
      <c r="I658" s="6"/>
      <c r="J658" s="6"/>
      <c r="K658" s="6" t="s">
        <v>3863</v>
      </c>
      <c r="L658" s="6" t="s">
        <v>3864</v>
      </c>
      <c r="M658" s="6" t="s">
        <v>55</v>
      </c>
      <c r="N658" s="6">
        <v>95603</v>
      </c>
      <c r="O658" s="6" t="s">
        <v>3865</v>
      </c>
      <c r="P658" s="6" t="s">
        <v>3866</v>
      </c>
      <c r="Q658" s="6" t="s">
        <v>33</v>
      </c>
      <c r="R658" s="7" t="s">
        <v>3867</v>
      </c>
      <c r="S658" s="7"/>
      <c r="T658" s="7"/>
      <c r="U658" s="7"/>
      <c r="V658" s="7"/>
    </row>
    <row r="659" spans="1:22" ht="14.25" customHeight="1" x14ac:dyDescent="0.2">
      <c r="A659" s="6" t="s">
        <v>3868</v>
      </c>
      <c r="B659" s="6" t="s">
        <v>3869</v>
      </c>
      <c r="C659" s="13" t="s">
        <v>68</v>
      </c>
      <c r="D659" s="6"/>
      <c r="E659" s="6"/>
      <c r="F659" s="6"/>
      <c r="G659" s="6" t="s">
        <v>95</v>
      </c>
      <c r="H659" s="6"/>
      <c r="I659" s="6"/>
      <c r="J659" s="6"/>
      <c r="K659" s="6" t="s">
        <v>3870</v>
      </c>
      <c r="L659" s="6" t="s">
        <v>71</v>
      </c>
      <c r="M659" s="6" t="s">
        <v>72</v>
      </c>
      <c r="N659" s="6">
        <v>29063</v>
      </c>
      <c r="O659" s="14" t="s">
        <v>31</v>
      </c>
      <c r="P659" s="6" t="s">
        <v>3871</v>
      </c>
      <c r="Q659" s="6" t="s">
        <v>91</v>
      </c>
      <c r="R659" s="7" t="s">
        <v>3872</v>
      </c>
      <c r="S659" s="7"/>
      <c r="T659" s="7"/>
      <c r="U659" s="7"/>
      <c r="V659" s="7"/>
    </row>
    <row r="660" spans="1:22" ht="14.25" customHeight="1" x14ac:dyDescent="0.2">
      <c r="A660" s="6" t="s">
        <v>3873</v>
      </c>
      <c r="B660" s="6" t="s">
        <v>3874</v>
      </c>
      <c r="C660" s="6" t="s">
        <v>68</v>
      </c>
      <c r="D660" s="6"/>
      <c r="E660" s="6"/>
      <c r="F660" s="6"/>
      <c r="G660" s="6"/>
      <c r="H660" s="6"/>
      <c r="I660" s="6"/>
      <c r="J660" s="6"/>
      <c r="K660" s="6" t="s">
        <v>3875</v>
      </c>
      <c r="L660" s="6" t="s">
        <v>1380</v>
      </c>
      <c r="M660" s="6" t="s">
        <v>72</v>
      </c>
      <c r="N660" s="6">
        <v>29640</v>
      </c>
      <c r="O660" s="27" t="s">
        <v>3876</v>
      </c>
      <c r="P660" s="6" t="s">
        <v>3877</v>
      </c>
      <c r="Q660" s="6" t="s">
        <v>33</v>
      </c>
      <c r="R660" s="7" t="s">
        <v>3878</v>
      </c>
      <c r="S660" s="7"/>
      <c r="T660" s="7"/>
      <c r="U660" s="7"/>
      <c r="V660" s="7"/>
    </row>
    <row r="661" spans="1:22" ht="14.25" customHeight="1" x14ac:dyDescent="0.2">
      <c r="A661" s="6" t="s">
        <v>3879</v>
      </c>
      <c r="B661" s="6" t="s">
        <v>3879</v>
      </c>
      <c r="C661" s="13" t="s">
        <v>49</v>
      </c>
      <c r="D661" s="6"/>
      <c r="E661" s="6"/>
      <c r="F661" s="6"/>
      <c r="G661" s="6" t="s">
        <v>95</v>
      </c>
      <c r="H661" s="6" t="s">
        <v>96</v>
      </c>
      <c r="I661" s="6" t="s">
        <v>52</v>
      </c>
      <c r="J661" s="6" t="s">
        <v>3880</v>
      </c>
      <c r="K661" s="6" t="s">
        <v>3881</v>
      </c>
      <c r="L661" s="6" t="s">
        <v>115</v>
      </c>
      <c r="M661" s="6" t="s">
        <v>72</v>
      </c>
      <c r="N661" s="6">
        <v>28681</v>
      </c>
      <c r="O661" s="14" t="s">
        <v>3882</v>
      </c>
      <c r="P661" s="6" t="s">
        <v>3883</v>
      </c>
      <c r="Q661" s="6" t="s">
        <v>33</v>
      </c>
      <c r="R661" s="7" t="s">
        <v>3884</v>
      </c>
      <c r="S661" s="7"/>
      <c r="T661" s="7"/>
      <c r="U661" s="7"/>
      <c r="V661" s="7"/>
    </row>
    <row r="662" spans="1:22" ht="14.25" customHeight="1" x14ac:dyDescent="0.2">
      <c r="A662" s="6" t="s">
        <v>3885</v>
      </c>
      <c r="B662" s="6" t="s">
        <v>3885</v>
      </c>
      <c r="C662" s="6" t="s">
        <v>27</v>
      </c>
      <c r="D662" s="6"/>
      <c r="E662" s="6"/>
      <c r="F662" s="6"/>
      <c r="G662" s="6"/>
      <c r="H662" s="6"/>
      <c r="I662" s="6"/>
      <c r="J662" s="6"/>
      <c r="K662" s="6" t="s">
        <v>3886</v>
      </c>
      <c r="L662" s="6" t="s">
        <v>820</v>
      </c>
      <c r="M662" s="6" t="s">
        <v>453</v>
      </c>
      <c r="N662" s="6">
        <v>19934</v>
      </c>
      <c r="O662" s="6" t="s">
        <v>3887</v>
      </c>
      <c r="P662" s="6" t="s">
        <v>3888</v>
      </c>
      <c r="Q662" s="6" t="s">
        <v>33</v>
      </c>
      <c r="R662" s="7" t="s">
        <v>3889</v>
      </c>
      <c r="S662" s="7"/>
      <c r="T662" s="7"/>
      <c r="U662" s="7"/>
      <c r="V662" s="7"/>
    </row>
    <row r="663" spans="1:22" ht="14.25" customHeight="1" x14ac:dyDescent="0.2">
      <c r="A663" s="6" t="s">
        <v>3890</v>
      </c>
      <c r="B663" s="6" t="s">
        <v>3891</v>
      </c>
      <c r="C663" s="6" t="s">
        <v>39</v>
      </c>
      <c r="D663" s="6" t="s">
        <v>197</v>
      </c>
      <c r="E663" s="6"/>
      <c r="F663" s="6"/>
      <c r="G663" s="6"/>
      <c r="H663" s="6"/>
      <c r="I663" s="6"/>
      <c r="J663" s="6"/>
      <c r="K663" s="6" t="s">
        <v>3892</v>
      </c>
      <c r="L663" s="6" t="s">
        <v>513</v>
      </c>
      <c r="M663" s="6" t="s">
        <v>72</v>
      </c>
      <c r="N663" s="6">
        <v>29466</v>
      </c>
      <c r="O663" s="6" t="s">
        <v>31</v>
      </c>
      <c r="P663" s="6" t="s">
        <v>3893</v>
      </c>
      <c r="Q663" s="6" t="s">
        <v>33</v>
      </c>
      <c r="R663" s="7" t="s">
        <v>3894</v>
      </c>
      <c r="S663" s="7" t="s">
        <v>3895</v>
      </c>
      <c r="T663" s="7" t="s">
        <v>33</v>
      </c>
      <c r="U663" s="7"/>
      <c r="V663" s="7"/>
    </row>
    <row r="664" spans="1:22" ht="14.25" customHeight="1" x14ac:dyDescent="0.2">
      <c r="A664" s="6" t="s">
        <v>3896</v>
      </c>
      <c r="B664" s="6" t="s">
        <v>3897</v>
      </c>
      <c r="C664" s="6" t="s">
        <v>27</v>
      </c>
      <c r="D664" s="6"/>
      <c r="E664" s="6"/>
      <c r="F664" s="6"/>
      <c r="G664" s="6"/>
      <c r="H664" s="6"/>
      <c r="I664" s="6"/>
      <c r="J664" s="6"/>
      <c r="K664" s="6" t="s">
        <v>3898</v>
      </c>
      <c r="L664" s="6" t="s">
        <v>3899</v>
      </c>
      <c r="M664" s="6" t="s">
        <v>3900</v>
      </c>
      <c r="N664" s="6">
        <v>99901</v>
      </c>
      <c r="O664" s="6" t="s">
        <v>31</v>
      </c>
      <c r="P664" s="6" t="s">
        <v>3901</v>
      </c>
      <c r="Q664" s="6" t="s">
        <v>33</v>
      </c>
      <c r="R664" s="7" t="s">
        <v>3902</v>
      </c>
      <c r="S664" s="7" t="s">
        <v>3903</v>
      </c>
      <c r="T664" s="7"/>
      <c r="U664" s="7"/>
      <c r="V664" s="7"/>
    </row>
    <row r="665" spans="1:22" ht="14.25" customHeight="1" x14ac:dyDescent="0.2">
      <c r="A665" s="6" t="s">
        <v>3904</v>
      </c>
      <c r="B665" s="6" t="s">
        <v>3904</v>
      </c>
      <c r="C665" s="6" t="s">
        <v>129</v>
      </c>
      <c r="D665" s="6"/>
      <c r="E665" s="6"/>
      <c r="F665" s="6"/>
      <c r="G665" s="6" t="s">
        <v>130</v>
      </c>
      <c r="H665" s="6"/>
      <c r="I665" s="6"/>
      <c r="J665" s="6"/>
      <c r="K665" s="6" t="s">
        <v>3905</v>
      </c>
      <c r="L665" s="6" t="s">
        <v>869</v>
      </c>
      <c r="M665" s="6" t="s">
        <v>72</v>
      </c>
      <c r="N665" s="6">
        <v>29801</v>
      </c>
      <c r="O665" s="6" t="s">
        <v>3906</v>
      </c>
      <c r="P665" s="6" t="s">
        <v>3907</v>
      </c>
      <c r="Q665" s="6" t="s">
        <v>33</v>
      </c>
      <c r="R665" s="7" t="s">
        <v>3908</v>
      </c>
      <c r="S665" s="7"/>
      <c r="T665" s="7"/>
      <c r="U665" s="7"/>
      <c r="V665" s="7"/>
    </row>
    <row r="666" spans="1:22" ht="14.25" customHeight="1" x14ac:dyDescent="0.2">
      <c r="A666" s="6" t="s">
        <v>3909</v>
      </c>
      <c r="B666" s="6" t="s">
        <v>3910</v>
      </c>
      <c r="C666" s="6" t="s">
        <v>49</v>
      </c>
      <c r="D666" s="6"/>
      <c r="E666" s="6"/>
      <c r="F666" s="6"/>
      <c r="G666" s="6" t="s">
        <v>130</v>
      </c>
      <c r="H666" s="6" t="s">
        <v>167</v>
      </c>
      <c r="I666" s="6" t="s">
        <v>52</v>
      </c>
      <c r="J666" s="6" t="s">
        <v>3911</v>
      </c>
      <c r="K666" s="6" t="s">
        <v>3912</v>
      </c>
      <c r="L666" s="6" t="s">
        <v>1380</v>
      </c>
      <c r="M666" s="6" t="s">
        <v>72</v>
      </c>
      <c r="N666" s="6">
        <v>29642</v>
      </c>
      <c r="O666" s="27" t="s">
        <v>3913</v>
      </c>
      <c r="P666" s="6" t="s">
        <v>3914</v>
      </c>
      <c r="Q666" s="6" t="s">
        <v>33</v>
      </c>
      <c r="R666" s="7" t="s">
        <v>3915</v>
      </c>
      <c r="S666" s="7"/>
      <c r="T666" s="7"/>
      <c r="U666" s="7"/>
      <c r="V666" s="7"/>
    </row>
    <row r="667" spans="1:22" ht="14.25" customHeight="1" x14ac:dyDescent="0.2">
      <c r="A667" s="6" t="s">
        <v>3916</v>
      </c>
      <c r="B667" s="6" t="s">
        <v>3916</v>
      </c>
      <c r="C667" s="6" t="s">
        <v>49</v>
      </c>
      <c r="D667" s="6"/>
      <c r="E667" s="6"/>
      <c r="F667" s="6"/>
      <c r="G667" s="6" t="s">
        <v>95</v>
      </c>
      <c r="H667" s="6" t="s">
        <v>292</v>
      </c>
      <c r="I667" s="6" t="s">
        <v>139</v>
      </c>
      <c r="J667" s="6" t="s">
        <v>3917</v>
      </c>
      <c r="K667" s="6" t="s">
        <v>3918</v>
      </c>
      <c r="L667" s="6" t="s">
        <v>3919</v>
      </c>
      <c r="M667" s="6" t="s">
        <v>72</v>
      </c>
      <c r="N667" s="6">
        <v>29631</v>
      </c>
      <c r="O667" s="6" t="s">
        <v>3920</v>
      </c>
      <c r="P667" s="6" t="s">
        <v>3921</v>
      </c>
      <c r="Q667" s="6" t="s">
        <v>33</v>
      </c>
      <c r="R667" s="7" t="s">
        <v>3922</v>
      </c>
      <c r="S667" s="7"/>
      <c r="T667" s="7"/>
      <c r="U667" s="7"/>
      <c r="V667" s="7"/>
    </row>
    <row r="668" spans="1:22" ht="14.25" customHeight="1" x14ac:dyDescent="0.2">
      <c r="A668" s="6" t="s">
        <v>3923</v>
      </c>
      <c r="B668" s="6" t="s">
        <v>3924</v>
      </c>
      <c r="C668" s="6" t="s">
        <v>27</v>
      </c>
      <c r="D668" s="6"/>
      <c r="E668" s="6"/>
      <c r="F668" s="6"/>
      <c r="G668" s="6"/>
      <c r="H668" s="6"/>
      <c r="I668" s="6"/>
      <c r="J668" s="6"/>
      <c r="K668" s="6" t="s">
        <v>3925</v>
      </c>
      <c r="L668" s="6" t="s">
        <v>3926</v>
      </c>
      <c r="M668" s="6" t="s">
        <v>246</v>
      </c>
      <c r="N668" s="6">
        <v>22630</v>
      </c>
      <c r="O668" s="6" t="s">
        <v>31</v>
      </c>
      <c r="P668" s="6" t="s">
        <v>3927</v>
      </c>
      <c r="Q668" s="6" t="s">
        <v>33</v>
      </c>
      <c r="R668" s="7" t="s">
        <v>3928</v>
      </c>
      <c r="S668" s="7" t="s">
        <v>3929</v>
      </c>
      <c r="T668" s="7"/>
      <c r="U668" s="7"/>
      <c r="V668" s="7"/>
    </row>
    <row r="669" spans="1:22" ht="14.25" customHeight="1" x14ac:dyDescent="0.2">
      <c r="A669" s="6" t="s">
        <v>3923</v>
      </c>
      <c r="B669" s="6" t="s">
        <v>3923</v>
      </c>
      <c r="C669" s="6" t="s">
        <v>1026</v>
      </c>
      <c r="D669" s="6" t="s">
        <v>40</v>
      </c>
      <c r="E669" s="6"/>
      <c r="F669" s="6"/>
      <c r="G669" s="6" t="s">
        <v>95</v>
      </c>
      <c r="H669" s="6"/>
      <c r="I669" s="6"/>
      <c r="J669" s="6"/>
      <c r="K669" s="6" t="s">
        <v>3925</v>
      </c>
      <c r="L669" s="6" t="s">
        <v>3926</v>
      </c>
      <c r="M669" s="6" t="s">
        <v>246</v>
      </c>
      <c r="N669" s="6">
        <v>22630</v>
      </c>
      <c r="O669" s="6" t="s">
        <v>31</v>
      </c>
      <c r="P669" s="6" t="s">
        <v>3927</v>
      </c>
      <c r="Q669" s="6" t="s">
        <v>33</v>
      </c>
      <c r="R669" s="7" t="s">
        <v>3928</v>
      </c>
      <c r="S669" s="7"/>
      <c r="T669" s="7"/>
      <c r="U669" s="7"/>
      <c r="V669" s="7"/>
    </row>
    <row r="670" spans="1:22" ht="14.25" customHeight="1" x14ac:dyDescent="0.2">
      <c r="A670" s="6" t="s">
        <v>3930</v>
      </c>
      <c r="B670" s="6" t="s">
        <v>3930</v>
      </c>
      <c r="C670" s="6" t="s">
        <v>204</v>
      </c>
      <c r="D670" s="6"/>
      <c r="E670" s="6"/>
      <c r="F670" s="6"/>
      <c r="G670" s="6"/>
      <c r="H670" s="6"/>
      <c r="I670" s="6"/>
      <c r="J670" s="6"/>
      <c r="K670" s="6" t="s">
        <v>3925</v>
      </c>
      <c r="L670" s="6" t="s">
        <v>3926</v>
      </c>
      <c r="M670" s="6" t="s">
        <v>246</v>
      </c>
      <c r="N670" s="6">
        <v>22630</v>
      </c>
      <c r="O670" s="6" t="s">
        <v>3931</v>
      </c>
      <c r="P670" s="6" t="s">
        <v>3927</v>
      </c>
      <c r="Q670" s="6" t="s">
        <v>33</v>
      </c>
      <c r="R670" s="7" t="s">
        <v>3928</v>
      </c>
      <c r="S670" s="7"/>
      <c r="T670" s="7"/>
      <c r="U670" s="7"/>
      <c r="V670" s="7"/>
    </row>
    <row r="671" spans="1:22" ht="14.25" customHeight="1" x14ac:dyDescent="0.2">
      <c r="A671" s="6" t="s">
        <v>3932</v>
      </c>
      <c r="B671" s="6" t="s">
        <v>3932</v>
      </c>
      <c r="C671" s="6" t="s">
        <v>39</v>
      </c>
      <c r="D671" s="6" t="s">
        <v>40</v>
      </c>
      <c r="E671" s="6"/>
      <c r="F671" s="6"/>
      <c r="G671" s="6"/>
      <c r="H671" s="6"/>
      <c r="I671" s="6"/>
      <c r="J671" s="6"/>
      <c r="K671" s="6" t="s">
        <v>3933</v>
      </c>
      <c r="L671" s="6" t="s">
        <v>1392</v>
      </c>
      <c r="M671" s="6" t="s">
        <v>43</v>
      </c>
      <c r="N671" s="6">
        <v>30901</v>
      </c>
      <c r="O671" s="6" t="s">
        <v>3934</v>
      </c>
      <c r="P671" s="6" t="s">
        <v>3935</v>
      </c>
      <c r="Q671" s="6" t="s">
        <v>33</v>
      </c>
      <c r="R671" s="7" t="s">
        <v>3936</v>
      </c>
      <c r="S671" s="7"/>
      <c r="T671" s="7"/>
      <c r="U671" s="7"/>
      <c r="V671" s="7"/>
    </row>
    <row r="672" spans="1:22" ht="14.25" customHeight="1" x14ac:dyDescent="0.2">
      <c r="A672" s="6" t="s">
        <v>3937</v>
      </c>
      <c r="B672" s="6" t="s">
        <v>3938</v>
      </c>
      <c r="C672" s="6" t="s">
        <v>27</v>
      </c>
      <c r="D672" s="6"/>
      <c r="E672" s="6"/>
      <c r="F672" s="6"/>
      <c r="G672" s="6"/>
      <c r="H672" s="6"/>
      <c r="I672" s="6"/>
      <c r="J672" s="6"/>
      <c r="K672" s="6" t="s">
        <v>3939</v>
      </c>
      <c r="L672" s="6" t="s">
        <v>3940</v>
      </c>
      <c r="M672" s="6" t="s">
        <v>1546</v>
      </c>
      <c r="N672" s="6">
        <v>85143</v>
      </c>
      <c r="O672" s="6" t="s">
        <v>31</v>
      </c>
      <c r="P672" s="6" t="s">
        <v>3941</v>
      </c>
      <c r="Q672" s="6" t="s">
        <v>33</v>
      </c>
      <c r="R672" s="7" t="s">
        <v>3942</v>
      </c>
      <c r="S672" s="7"/>
      <c r="T672" s="7"/>
      <c r="U672" s="7"/>
      <c r="V672" s="7"/>
    </row>
    <row r="673" spans="1:22" ht="14.25" customHeight="1" x14ac:dyDescent="0.2">
      <c r="A673" s="6" t="s">
        <v>3943</v>
      </c>
      <c r="B673" s="6" t="s">
        <v>3944</v>
      </c>
      <c r="C673" s="6" t="s">
        <v>27</v>
      </c>
      <c r="D673" s="6"/>
      <c r="E673" s="6"/>
      <c r="F673" s="6"/>
      <c r="G673" s="6"/>
      <c r="H673" s="6"/>
      <c r="I673" s="6"/>
      <c r="J673" s="6"/>
      <c r="K673" s="6" t="s">
        <v>3945</v>
      </c>
      <c r="L673" s="6" t="s">
        <v>3946</v>
      </c>
      <c r="M673" s="6" t="s">
        <v>439</v>
      </c>
      <c r="N673" s="6">
        <v>77303</v>
      </c>
      <c r="O673" s="6" t="s">
        <v>3947</v>
      </c>
      <c r="P673" s="6" t="s">
        <v>3948</v>
      </c>
      <c r="Q673" s="6" t="s">
        <v>33</v>
      </c>
      <c r="R673" s="7" t="s">
        <v>3949</v>
      </c>
      <c r="S673" s="7"/>
      <c r="T673" s="7"/>
      <c r="U673" s="7"/>
      <c r="V673" s="7"/>
    </row>
    <row r="674" spans="1:22" ht="14.25" customHeight="1" x14ac:dyDescent="0.2">
      <c r="A674" s="6" t="s">
        <v>3950</v>
      </c>
      <c r="B674" s="6" t="s">
        <v>3950</v>
      </c>
      <c r="C674" s="6" t="s">
        <v>129</v>
      </c>
      <c r="D674" s="6"/>
      <c r="E674" s="6"/>
      <c r="F674" s="6"/>
      <c r="G674" s="6" t="s">
        <v>95</v>
      </c>
      <c r="H674" s="6"/>
      <c r="I674" s="6"/>
      <c r="J674" s="6"/>
      <c r="K674" s="6" t="s">
        <v>3951</v>
      </c>
      <c r="L674" s="6" t="s">
        <v>3952</v>
      </c>
      <c r="M674" s="6" t="s">
        <v>72</v>
      </c>
      <c r="N674" s="6">
        <v>29639</v>
      </c>
      <c r="O674" s="6" t="s">
        <v>3953</v>
      </c>
      <c r="P674" s="6" t="s">
        <v>3954</v>
      </c>
      <c r="Q674" s="6" t="s">
        <v>33</v>
      </c>
      <c r="R674" s="7" t="s">
        <v>3955</v>
      </c>
      <c r="S674" s="7"/>
      <c r="T674" s="7"/>
      <c r="U674" s="7"/>
      <c r="V674" s="7"/>
    </row>
    <row r="675" spans="1:22" ht="14.25" customHeight="1" x14ac:dyDescent="0.2">
      <c r="A675" s="6" t="s">
        <v>3956</v>
      </c>
      <c r="B675" s="6" t="s">
        <v>3957</v>
      </c>
      <c r="C675" s="6" t="s">
        <v>49</v>
      </c>
      <c r="D675" s="6"/>
      <c r="E675" s="6"/>
      <c r="F675" s="6"/>
      <c r="G675" s="6" t="s">
        <v>95</v>
      </c>
      <c r="H675" s="6" t="s">
        <v>96</v>
      </c>
      <c r="I675" s="6" t="s">
        <v>52</v>
      </c>
      <c r="J675" s="16">
        <v>45</v>
      </c>
      <c r="K675" s="6" t="s">
        <v>3958</v>
      </c>
      <c r="L675" s="6" t="s">
        <v>2939</v>
      </c>
      <c r="M675" s="6" t="s">
        <v>72</v>
      </c>
      <c r="N675" s="6">
        <v>29662</v>
      </c>
      <c r="O675" s="6" t="s">
        <v>3959</v>
      </c>
      <c r="P675" s="6" t="s">
        <v>3960</v>
      </c>
      <c r="Q675" s="6" t="s">
        <v>33</v>
      </c>
      <c r="R675" s="7" t="s">
        <v>3961</v>
      </c>
      <c r="S675" s="7"/>
      <c r="T675" s="7"/>
      <c r="U675" s="7"/>
      <c r="V675" s="7"/>
    </row>
    <row r="676" spans="1:22" ht="14.25" customHeight="1" x14ac:dyDescent="0.2">
      <c r="A676" s="6" t="s">
        <v>3962</v>
      </c>
      <c r="B676" s="6" t="s">
        <v>3962</v>
      </c>
      <c r="C676" s="13" t="s">
        <v>27</v>
      </c>
      <c r="D676" s="6"/>
      <c r="E676" s="6"/>
      <c r="F676" s="6"/>
      <c r="G676" s="6"/>
      <c r="H676" s="6"/>
      <c r="I676" s="6"/>
      <c r="J676" s="6"/>
      <c r="K676" s="6" t="s">
        <v>3963</v>
      </c>
      <c r="L676" s="6" t="s">
        <v>3964</v>
      </c>
      <c r="M676" s="6" t="s">
        <v>88</v>
      </c>
      <c r="N676" s="6">
        <v>72023</v>
      </c>
      <c r="O676" s="27" t="s">
        <v>3965</v>
      </c>
      <c r="P676" s="6" t="s">
        <v>3966</v>
      </c>
      <c r="Q676" s="6" t="s">
        <v>33</v>
      </c>
      <c r="R676" s="7" t="s">
        <v>3967</v>
      </c>
      <c r="S676" s="7"/>
      <c r="T676" s="7"/>
      <c r="U676" s="7"/>
      <c r="V676" s="7"/>
    </row>
    <row r="677" spans="1:22" ht="14.25" customHeight="1" x14ac:dyDescent="0.2">
      <c r="A677" s="6" t="s">
        <v>3968</v>
      </c>
      <c r="B677" s="6" t="s">
        <v>3968</v>
      </c>
      <c r="C677" s="6" t="s">
        <v>39</v>
      </c>
      <c r="D677" s="6" t="s">
        <v>40</v>
      </c>
      <c r="E677" s="6"/>
      <c r="F677" s="6"/>
      <c r="G677" s="6"/>
      <c r="H677" s="6"/>
      <c r="I677" s="6"/>
      <c r="J677" s="6"/>
      <c r="K677" s="6" t="s">
        <v>3969</v>
      </c>
      <c r="L677" s="6" t="s">
        <v>1119</v>
      </c>
      <c r="M677" s="6" t="s">
        <v>3970</v>
      </c>
      <c r="N677" s="6">
        <v>78704</v>
      </c>
      <c r="O677" s="6" t="s">
        <v>3971</v>
      </c>
      <c r="P677" s="6" t="s">
        <v>3972</v>
      </c>
      <c r="Q677" s="6" t="s">
        <v>33</v>
      </c>
      <c r="R677" s="7" t="s">
        <v>3973</v>
      </c>
      <c r="S677" s="7"/>
      <c r="T677" s="7"/>
      <c r="U677" s="7"/>
      <c r="V677" s="7"/>
    </row>
    <row r="678" spans="1:22" ht="14.25" customHeight="1" x14ac:dyDescent="0.2">
      <c r="A678" s="6" t="s">
        <v>3974</v>
      </c>
      <c r="B678" s="6" t="s">
        <v>3974</v>
      </c>
      <c r="C678" s="6" t="s">
        <v>27</v>
      </c>
      <c r="D678" s="6"/>
      <c r="E678" s="6"/>
      <c r="F678" s="6"/>
      <c r="G678" s="6"/>
      <c r="H678" s="6"/>
      <c r="I678" s="6"/>
      <c r="J678" s="6"/>
      <c r="K678" s="6" t="s">
        <v>3975</v>
      </c>
      <c r="L678" s="6" t="s">
        <v>3976</v>
      </c>
      <c r="M678" s="6" t="s">
        <v>772</v>
      </c>
      <c r="N678" s="6">
        <v>84047</v>
      </c>
      <c r="O678" s="6" t="s">
        <v>3977</v>
      </c>
      <c r="P678" s="6" t="s">
        <v>3978</v>
      </c>
      <c r="Q678" s="6" t="s">
        <v>33</v>
      </c>
      <c r="R678" s="7" t="s">
        <v>3979</v>
      </c>
      <c r="S678" s="7"/>
      <c r="T678" s="7"/>
      <c r="U678" s="7"/>
      <c r="V678" s="7"/>
    </row>
    <row r="679" spans="1:22" ht="14.25" customHeight="1" x14ac:dyDescent="0.2">
      <c r="A679" s="6" t="s">
        <v>3980</v>
      </c>
      <c r="B679" s="6" t="s">
        <v>3981</v>
      </c>
      <c r="C679" s="6" t="s">
        <v>27</v>
      </c>
      <c r="D679" s="6"/>
      <c r="E679" s="6"/>
      <c r="F679" s="6"/>
      <c r="G679" s="6"/>
      <c r="H679" s="6"/>
      <c r="I679" s="6"/>
      <c r="J679" s="6"/>
      <c r="K679" s="6" t="s">
        <v>3982</v>
      </c>
      <c r="L679" s="6" t="s">
        <v>1695</v>
      </c>
      <c r="M679" s="6" t="s">
        <v>43</v>
      </c>
      <c r="N679" s="6">
        <v>30045</v>
      </c>
      <c r="O679" s="6" t="s">
        <v>31</v>
      </c>
      <c r="P679" s="6" t="s">
        <v>3983</v>
      </c>
      <c r="Q679" s="6" t="s">
        <v>33</v>
      </c>
      <c r="R679" s="7" t="s">
        <v>3984</v>
      </c>
      <c r="S679" s="7" t="s">
        <v>3985</v>
      </c>
      <c r="T679" s="7"/>
      <c r="U679" s="7"/>
      <c r="V679" s="7"/>
    </row>
    <row r="680" spans="1:22" ht="14.25" customHeight="1" x14ac:dyDescent="0.2">
      <c r="A680" s="6" t="s">
        <v>3986</v>
      </c>
      <c r="B680" s="6" t="s">
        <v>3987</v>
      </c>
      <c r="C680" s="6" t="s">
        <v>27</v>
      </c>
      <c r="D680" s="6"/>
      <c r="E680" s="6"/>
      <c r="F680" s="6"/>
      <c r="G680" s="6"/>
      <c r="H680" s="6"/>
      <c r="I680" s="6"/>
      <c r="J680" s="6"/>
      <c r="K680" s="6" t="s">
        <v>3988</v>
      </c>
      <c r="L680" s="6" t="s">
        <v>3989</v>
      </c>
      <c r="M680" s="6" t="s">
        <v>1137</v>
      </c>
      <c r="N680" s="6">
        <v>98004</v>
      </c>
      <c r="O680" s="6" t="s">
        <v>31</v>
      </c>
      <c r="P680" s="6" t="s">
        <v>3990</v>
      </c>
      <c r="Q680" s="6" t="s">
        <v>33</v>
      </c>
      <c r="R680" s="7" t="s">
        <v>3991</v>
      </c>
      <c r="S680" s="7"/>
      <c r="T680" s="7"/>
      <c r="U680" s="7"/>
      <c r="V680" s="7"/>
    </row>
    <row r="681" spans="1:22" ht="14.25" customHeight="1" x14ac:dyDescent="0.2">
      <c r="A681" s="6" t="s">
        <v>3992</v>
      </c>
      <c r="B681" s="6" t="s">
        <v>3992</v>
      </c>
      <c r="C681" s="6" t="s">
        <v>84</v>
      </c>
      <c r="D681" s="6"/>
      <c r="E681" s="6"/>
      <c r="F681" s="6"/>
      <c r="G681" s="6"/>
      <c r="H681" s="6"/>
      <c r="I681" s="6"/>
      <c r="J681" s="6"/>
      <c r="K681" s="6" t="s">
        <v>3993</v>
      </c>
      <c r="L681" s="6" t="s">
        <v>123</v>
      </c>
      <c r="M681" s="6" t="s">
        <v>72</v>
      </c>
      <c r="N681" s="6">
        <v>29115</v>
      </c>
      <c r="O681" s="20" t="s">
        <v>31</v>
      </c>
      <c r="P681" s="20" t="s">
        <v>3994</v>
      </c>
      <c r="Q681" s="20" t="s">
        <v>33</v>
      </c>
      <c r="R681" s="7" t="s">
        <v>3995</v>
      </c>
      <c r="S681" s="7"/>
      <c r="T681" s="7"/>
      <c r="U681" s="7"/>
      <c r="V681" s="7"/>
    </row>
    <row r="682" spans="1:22" ht="14.25" customHeight="1" x14ac:dyDescent="0.2">
      <c r="A682" s="6" t="s">
        <v>3996</v>
      </c>
      <c r="B682" s="6" t="s">
        <v>3997</v>
      </c>
      <c r="C682" s="6" t="s">
        <v>39</v>
      </c>
      <c r="D682" s="6" t="s">
        <v>40</v>
      </c>
      <c r="E682" s="6"/>
      <c r="F682" s="6"/>
      <c r="G682" s="6"/>
      <c r="H682" s="6"/>
      <c r="I682" s="6"/>
      <c r="J682" s="6"/>
      <c r="K682" s="6" t="s">
        <v>3998</v>
      </c>
      <c r="L682" s="6" t="s">
        <v>2019</v>
      </c>
      <c r="M682" s="6" t="s">
        <v>439</v>
      </c>
      <c r="N682" s="6">
        <v>75201</v>
      </c>
      <c r="O682" s="20" t="s">
        <v>3999</v>
      </c>
      <c r="P682" s="20" t="s">
        <v>4000</v>
      </c>
      <c r="Q682" s="20" t="s">
        <v>33</v>
      </c>
      <c r="R682" s="7" t="s">
        <v>4001</v>
      </c>
      <c r="S682" s="7"/>
      <c r="T682" s="7"/>
      <c r="U682" s="7"/>
      <c r="V682" s="7"/>
    </row>
    <row r="683" spans="1:22" ht="14.25" customHeight="1" x14ac:dyDescent="0.2">
      <c r="A683" s="6" t="s">
        <v>4002</v>
      </c>
      <c r="B683" s="6" t="s">
        <v>4002</v>
      </c>
      <c r="C683" s="6" t="s">
        <v>129</v>
      </c>
      <c r="D683" s="6"/>
      <c r="E683" s="6"/>
      <c r="F683" s="6"/>
      <c r="G683" s="6" t="s">
        <v>130</v>
      </c>
      <c r="H683" s="6"/>
      <c r="I683" s="6"/>
      <c r="J683" s="6"/>
      <c r="K683" s="6" t="s">
        <v>4003</v>
      </c>
      <c r="L683" s="6" t="s">
        <v>275</v>
      </c>
      <c r="M683" s="6" t="s">
        <v>72</v>
      </c>
      <c r="N683" s="6">
        <v>29229</v>
      </c>
      <c r="O683" s="20" t="s">
        <v>4004</v>
      </c>
      <c r="P683" s="20" t="s">
        <v>4005</v>
      </c>
      <c r="Q683" s="20" t="s">
        <v>33</v>
      </c>
      <c r="R683" s="7" t="s">
        <v>4006</v>
      </c>
      <c r="S683" s="7"/>
      <c r="T683" s="7"/>
      <c r="U683" s="7"/>
      <c r="V683" s="7"/>
    </row>
    <row r="684" spans="1:22" ht="14.25" customHeight="1" x14ac:dyDescent="0.2">
      <c r="A684" s="6" t="s">
        <v>4007</v>
      </c>
      <c r="B684" s="6" t="s">
        <v>4007</v>
      </c>
      <c r="C684" s="6" t="s">
        <v>430</v>
      </c>
      <c r="D684" s="6"/>
      <c r="E684" s="6"/>
      <c r="F684" s="6"/>
      <c r="G684" s="6"/>
      <c r="H684" s="6"/>
      <c r="I684" s="6"/>
      <c r="J684" s="6"/>
      <c r="K684" s="6" t="s">
        <v>4008</v>
      </c>
      <c r="L684" s="6" t="s">
        <v>579</v>
      </c>
      <c r="M684" s="6" t="s">
        <v>72</v>
      </c>
      <c r="N684" s="6">
        <v>29730</v>
      </c>
      <c r="O684" s="20" t="s">
        <v>4009</v>
      </c>
      <c r="P684" s="20" t="s">
        <v>4010</v>
      </c>
      <c r="Q684" s="6" t="s">
        <v>91</v>
      </c>
      <c r="R684" s="7" t="s">
        <v>4011</v>
      </c>
      <c r="S684" s="7"/>
      <c r="T684" s="7"/>
      <c r="U684" s="7"/>
      <c r="V684" s="7"/>
    </row>
    <row r="685" spans="1:22" ht="14.25" customHeight="1" x14ac:dyDescent="0.2">
      <c r="A685" s="6" t="s">
        <v>4012</v>
      </c>
      <c r="B685" s="6" t="s">
        <v>4013</v>
      </c>
      <c r="C685" s="6" t="s">
        <v>27</v>
      </c>
      <c r="D685" s="6"/>
      <c r="E685" s="6"/>
      <c r="F685" s="6"/>
      <c r="G685" s="6"/>
      <c r="H685" s="6"/>
      <c r="I685" s="6"/>
      <c r="J685" s="16"/>
      <c r="K685" s="6" t="s">
        <v>4014</v>
      </c>
      <c r="L685" s="6" t="s">
        <v>642</v>
      </c>
      <c r="M685" s="6" t="s">
        <v>425</v>
      </c>
      <c r="N685" s="6">
        <v>80122</v>
      </c>
      <c r="O685" s="20" t="s">
        <v>31</v>
      </c>
      <c r="P685" s="20" t="s">
        <v>4015</v>
      </c>
      <c r="Q685" s="20" t="s">
        <v>33</v>
      </c>
      <c r="R685" s="7" t="s">
        <v>4016</v>
      </c>
      <c r="S685" s="7"/>
      <c r="T685" s="7"/>
      <c r="U685" s="7"/>
      <c r="V685" s="7"/>
    </row>
    <row r="686" spans="1:22" ht="14.25" customHeight="1" x14ac:dyDescent="0.2">
      <c r="A686" s="6" t="s">
        <v>4017</v>
      </c>
      <c r="B686" s="6" t="s">
        <v>4018</v>
      </c>
      <c r="C686" s="13" t="s">
        <v>129</v>
      </c>
      <c r="D686" s="6"/>
      <c r="E686" s="6"/>
      <c r="F686" s="6"/>
      <c r="G686" s="6" t="s">
        <v>95</v>
      </c>
      <c r="H686" s="6"/>
      <c r="I686" s="6"/>
      <c r="J686" s="6"/>
      <c r="K686" s="6" t="s">
        <v>4019</v>
      </c>
      <c r="L686" s="6" t="s">
        <v>240</v>
      </c>
      <c r="M686" s="6" t="s">
        <v>72</v>
      </c>
      <c r="N686" s="6">
        <v>29528</v>
      </c>
      <c r="O686" s="20" t="s">
        <v>4020</v>
      </c>
      <c r="P686" s="20" t="s">
        <v>4021</v>
      </c>
      <c r="Q686" s="20" t="s">
        <v>33</v>
      </c>
      <c r="R686" s="7" t="s">
        <v>4022</v>
      </c>
      <c r="S686" s="7"/>
      <c r="T686" s="7"/>
      <c r="U686" s="7"/>
      <c r="V686" s="7"/>
    </row>
    <row r="687" spans="1:22" ht="14.25" customHeight="1" x14ac:dyDescent="0.2">
      <c r="A687" s="6" t="s">
        <v>4023</v>
      </c>
      <c r="B687" s="6" t="s">
        <v>4024</v>
      </c>
      <c r="C687" s="6" t="s">
        <v>49</v>
      </c>
      <c r="D687" s="6"/>
      <c r="E687" s="6"/>
      <c r="F687" s="6"/>
      <c r="G687" s="6" t="s">
        <v>95</v>
      </c>
      <c r="H687" s="6" t="s">
        <v>266</v>
      </c>
      <c r="I687" s="6" t="s">
        <v>139</v>
      </c>
      <c r="J687" s="6" t="s">
        <v>4025</v>
      </c>
      <c r="K687" s="6" t="s">
        <v>4026</v>
      </c>
      <c r="L687" s="6" t="s">
        <v>341</v>
      </c>
      <c r="M687" s="6" t="s">
        <v>72</v>
      </c>
      <c r="N687" s="6">
        <v>29625</v>
      </c>
      <c r="O687" s="20" t="s">
        <v>31</v>
      </c>
      <c r="P687" s="20" t="s">
        <v>4027</v>
      </c>
      <c r="Q687" s="20" t="s">
        <v>33</v>
      </c>
      <c r="R687" s="7" t="s">
        <v>4028</v>
      </c>
      <c r="S687" s="7"/>
      <c r="T687" s="7"/>
      <c r="U687" s="7"/>
      <c r="V687" s="7"/>
    </row>
    <row r="688" spans="1:22" ht="14.25" customHeight="1" x14ac:dyDescent="0.2">
      <c r="A688" s="6" t="s">
        <v>4029</v>
      </c>
      <c r="B688" s="6" t="s">
        <v>4029</v>
      </c>
      <c r="C688" s="6" t="s">
        <v>129</v>
      </c>
      <c r="D688" s="6"/>
      <c r="E688" s="6"/>
      <c r="F688" s="6"/>
      <c r="G688" s="6" t="s">
        <v>95</v>
      </c>
      <c r="H688" s="6"/>
      <c r="I688" s="6"/>
      <c r="J688" s="6"/>
      <c r="K688" s="6" t="s">
        <v>4030</v>
      </c>
      <c r="L688" s="6" t="s">
        <v>869</v>
      </c>
      <c r="M688" s="6" t="s">
        <v>72</v>
      </c>
      <c r="N688" s="6">
        <v>29803</v>
      </c>
      <c r="O688" s="20" t="s">
        <v>4031</v>
      </c>
      <c r="P688" s="20" t="s">
        <v>4032</v>
      </c>
      <c r="Q688" s="20" t="s">
        <v>33</v>
      </c>
      <c r="R688" s="7" t="s">
        <v>4033</v>
      </c>
      <c r="S688" s="7"/>
      <c r="T688" s="7"/>
      <c r="U688" s="7"/>
      <c r="V688" s="7"/>
    </row>
    <row r="689" spans="1:22" ht="14.25" customHeight="1" x14ac:dyDescent="0.2">
      <c r="A689" s="6" t="s">
        <v>4034</v>
      </c>
      <c r="B689" s="6" t="s">
        <v>4034</v>
      </c>
      <c r="C689" s="13" t="s">
        <v>105</v>
      </c>
      <c r="D689" s="6"/>
      <c r="E689" s="6"/>
      <c r="F689" s="6"/>
      <c r="G689" s="6" t="s">
        <v>769</v>
      </c>
      <c r="H689" s="6"/>
      <c r="I689" s="6"/>
      <c r="J689" s="6"/>
      <c r="K689" s="6" t="s">
        <v>4035</v>
      </c>
      <c r="L689" s="6" t="s">
        <v>341</v>
      </c>
      <c r="M689" s="6" t="s">
        <v>72</v>
      </c>
      <c r="N689" s="6">
        <v>29621</v>
      </c>
      <c r="O689" s="20" t="s">
        <v>31</v>
      </c>
      <c r="P689" s="20" t="s">
        <v>4036</v>
      </c>
      <c r="Q689" s="20" t="s">
        <v>33</v>
      </c>
      <c r="R689" s="7" t="s">
        <v>4037</v>
      </c>
      <c r="S689" s="7"/>
      <c r="T689" s="7"/>
      <c r="U689" s="7"/>
      <c r="V689" s="7"/>
    </row>
    <row r="690" spans="1:22" ht="14.25" customHeight="1" x14ac:dyDescent="0.2">
      <c r="A690" s="6" t="s">
        <v>4038</v>
      </c>
      <c r="B690" s="6" t="s">
        <v>4034</v>
      </c>
      <c r="C690" s="6" t="s">
        <v>105</v>
      </c>
      <c r="D690" s="6"/>
      <c r="E690" s="6"/>
      <c r="F690" s="6"/>
      <c r="G690" s="6" t="s">
        <v>769</v>
      </c>
      <c r="H690" s="6"/>
      <c r="I690" s="6"/>
      <c r="J690" s="6"/>
      <c r="K690" s="6" t="s">
        <v>4035</v>
      </c>
      <c r="L690" s="6" t="s">
        <v>341</v>
      </c>
      <c r="M690" s="6" t="s">
        <v>72</v>
      </c>
      <c r="N690" s="6">
        <v>29621</v>
      </c>
      <c r="O690" s="20" t="s">
        <v>31</v>
      </c>
      <c r="P690" s="20" t="s">
        <v>4039</v>
      </c>
      <c r="Q690" s="6" t="s">
        <v>91</v>
      </c>
      <c r="R690" s="7" t="s">
        <v>4040</v>
      </c>
      <c r="S690" s="7"/>
      <c r="T690" s="7"/>
      <c r="U690" s="7"/>
      <c r="V690" s="7"/>
    </row>
    <row r="691" spans="1:22" ht="14.25" customHeight="1" x14ac:dyDescent="0.2">
      <c r="A691" s="6" t="s">
        <v>4041</v>
      </c>
      <c r="B691" s="6" t="s">
        <v>4041</v>
      </c>
      <c r="C691" s="6" t="s">
        <v>129</v>
      </c>
      <c r="D691" s="6"/>
      <c r="E691" s="6"/>
      <c r="F691" s="6"/>
      <c r="G691" s="6" t="s">
        <v>95</v>
      </c>
      <c r="H691" s="6"/>
      <c r="I691" s="6"/>
      <c r="J691" s="6"/>
      <c r="K691" s="6" t="s">
        <v>4042</v>
      </c>
      <c r="L691" s="6" t="s">
        <v>115</v>
      </c>
      <c r="M691" s="6" t="s">
        <v>72</v>
      </c>
      <c r="N691" s="6">
        <v>29681</v>
      </c>
      <c r="O691" s="21" t="s">
        <v>4043</v>
      </c>
      <c r="P691" s="20" t="s">
        <v>4044</v>
      </c>
      <c r="Q691" s="20" t="s">
        <v>33</v>
      </c>
      <c r="R691" s="7" t="s">
        <v>4045</v>
      </c>
      <c r="S691" s="7"/>
      <c r="T691" s="7"/>
      <c r="U691" s="7"/>
      <c r="V691" s="7"/>
    </row>
    <row r="692" spans="1:22" ht="14.25" customHeight="1" x14ac:dyDescent="0.2">
      <c r="A692" s="6" t="s">
        <v>4046</v>
      </c>
      <c r="B692" s="6" t="s">
        <v>4046</v>
      </c>
      <c r="C692" s="6" t="s">
        <v>129</v>
      </c>
      <c r="D692" s="6"/>
      <c r="E692" s="6"/>
      <c r="F692" s="6"/>
      <c r="G692" s="6" t="s">
        <v>95</v>
      </c>
      <c r="H692" s="6"/>
      <c r="I692" s="6"/>
      <c r="J692" s="6"/>
      <c r="K692" s="6" t="s">
        <v>4047</v>
      </c>
      <c r="L692" s="6" t="s">
        <v>309</v>
      </c>
      <c r="M692" s="6" t="s">
        <v>72</v>
      </c>
      <c r="N692" s="6">
        <v>29316</v>
      </c>
      <c r="O692" s="20" t="s">
        <v>4048</v>
      </c>
      <c r="P692" s="20" t="s">
        <v>4049</v>
      </c>
      <c r="Q692" s="20" t="s">
        <v>33</v>
      </c>
      <c r="R692" s="7" t="s">
        <v>4050</v>
      </c>
      <c r="S692" s="7"/>
      <c r="T692" s="7"/>
      <c r="U692" s="7"/>
      <c r="V692" s="7"/>
    </row>
    <row r="693" spans="1:22" ht="14.25" customHeight="1" x14ac:dyDescent="0.2">
      <c r="A693" s="6" t="s">
        <v>4051</v>
      </c>
      <c r="B693" s="6" t="s">
        <v>4051</v>
      </c>
      <c r="C693" s="13" t="s">
        <v>68</v>
      </c>
      <c r="D693" s="6"/>
      <c r="E693" s="6"/>
      <c r="F693" s="6"/>
      <c r="G693" s="6"/>
      <c r="H693" s="6"/>
      <c r="I693" s="6"/>
      <c r="J693" s="6"/>
      <c r="K693" s="6" t="s">
        <v>4052</v>
      </c>
      <c r="L693" s="6" t="s">
        <v>4053</v>
      </c>
      <c r="M693" s="6" t="s">
        <v>72</v>
      </c>
      <c r="N693" s="6">
        <v>29323</v>
      </c>
      <c r="O693" s="21" t="s">
        <v>4054</v>
      </c>
      <c r="P693" s="20" t="s">
        <v>4055</v>
      </c>
      <c r="Q693" s="6" t="s">
        <v>91</v>
      </c>
      <c r="R693" s="7" t="s">
        <v>4056</v>
      </c>
      <c r="S693" s="7"/>
      <c r="T693" s="7"/>
      <c r="U693" s="7"/>
      <c r="V693" s="7"/>
    </row>
    <row r="694" spans="1:22" ht="14.25" customHeight="1" x14ac:dyDescent="0.2">
      <c r="A694" s="6" t="s">
        <v>4057</v>
      </c>
      <c r="B694" s="6" t="s">
        <v>4057</v>
      </c>
      <c r="C694" s="6" t="s">
        <v>68</v>
      </c>
      <c r="D694" s="6"/>
      <c r="E694" s="6"/>
      <c r="F694" s="6"/>
      <c r="G694" s="6"/>
      <c r="H694" s="6"/>
      <c r="I694" s="6"/>
      <c r="J694" s="6"/>
      <c r="K694" s="6" t="s">
        <v>4058</v>
      </c>
      <c r="L694" s="6" t="s">
        <v>309</v>
      </c>
      <c r="M694" s="6" t="s">
        <v>72</v>
      </c>
      <c r="N694" s="6">
        <v>29307</v>
      </c>
      <c r="O694" s="20" t="s">
        <v>4059</v>
      </c>
      <c r="P694" s="20" t="s">
        <v>4060</v>
      </c>
      <c r="Q694" s="20" t="s">
        <v>33</v>
      </c>
      <c r="R694" s="7" t="s">
        <v>4061</v>
      </c>
      <c r="S694" s="7"/>
      <c r="T694" s="7"/>
      <c r="U694" s="7"/>
      <c r="V694" s="7"/>
    </row>
    <row r="695" spans="1:22" ht="14.25" customHeight="1" x14ac:dyDescent="0.2">
      <c r="A695" s="6" t="s">
        <v>4062</v>
      </c>
      <c r="B695" s="6" t="s">
        <v>4063</v>
      </c>
      <c r="C695" s="6" t="s">
        <v>49</v>
      </c>
      <c r="D695" s="6"/>
      <c r="E695" s="6"/>
      <c r="F695" s="6"/>
      <c r="G695" s="6" t="s">
        <v>95</v>
      </c>
      <c r="H695" s="6" t="s">
        <v>292</v>
      </c>
      <c r="I695" s="6" t="s">
        <v>139</v>
      </c>
      <c r="J695" s="16" t="s">
        <v>4064</v>
      </c>
      <c r="K695" s="6" t="s">
        <v>4065</v>
      </c>
      <c r="L695" s="6" t="s">
        <v>4066</v>
      </c>
      <c r="M695" s="6" t="s">
        <v>1546</v>
      </c>
      <c r="N695" s="6">
        <v>85236</v>
      </c>
      <c r="O695" s="20" t="s">
        <v>4067</v>
      </c>
      <c r="P695" s="20" t="s">
        <v>4068</v>
      </c>
      <c r="Q695" s="20" t="s">
        <v>33</v>
      </c>
      <c r="R695" s="7" t="s">
        <v>4069</v>
      </c>
      <c r="S695" s="7"/>
      <c r="T695" s="7"/>
      <c r="U695" s="7"/>
      <c r="V695" s="7"/>
    </row>
    <row r="696" spans="1:22" ht="14.25" customHeight="1" x14ac:dyDescent="0.2">
      <c r="A696" s="6" t="s">
        <v>4062</v>
      </c>
      <c r="B696" s="6" t="s">
        <v>4070</v>
      </c>
      <c r="C696" s="6" t="s">
        <v>49</v>
      </c>
      <c r="D696" s="6"/>
      <c r="E696" s="6"/>
      <c r="F696" s="6"/>
      <c r="G696" s="6" t="s">
        <v>95</v>
      </c>
      <c r="H696" s="6" t="s">
        <v>785</v>
      </c>
      <c r="I696" s="6" t="s">
        <v>52</v>
      </c>
      <c r="J696" s="6" t="s">
        <v>4071</v>
      </c>
      <c r="K696" s="6" t="s">
        <v>4065</v>
      </c>
      <c r="L696" s="6" t="s">
        <v>4066</v>
      </c>
      <c r="M696" s="6" t="s">
        <v>1546</v>
      </c>
      <c r="N696" s="6">
        <v>85236</v>
      </c>
      <c r="O696" s="20" t="s">
        <v>31</v>
      </c>
      <c r="P696" s="20" t="s">
        <v>4068</v>
      </c>
      <c r="Q696" s="20" t="s">
        <v>33</v>
      </c>
      <c r="R696" s="7" t="s">
        <v>4069</v>
      </c>
      <c r="S696" s="7"/>
      <c r="T696" s="7"/>
      <c r="U696" s="7"/>
      <c r="V696" s="7"/>
    </row>
    <row r="697" spans="1:22" ht="14.25" customHeight="1" x14ac:dyDescent="0.2">
      <c r="A697" s="6" t="s">
        <v>4072</v>
      </c>
      <c r="B697" s="6" t="s">
        <v>4073</v>
      </c>
      <c r="C697" s="13" t="s">
        <v>430</v>
      </c>
      <c r="D697" s="6"/>
      <c r="E697" s="6"/>
      <c r="F697" s="6"/>
      <c r="G697" s="6"/>
      <c r="H697" s="6"/>
      <c r="I697" s="6"/>
      <c r="J697" s="6"/>
      <c r="K697" s="6" t="s">
        <v>4074</v>
      </c>
      <c r="L697" s="6" t="s">
        <v>1900</v>
      </c>
      <c r="M697" s="6" t="s">
        <v>72</v>
      </c>
      <c r="N697" s="6">
        <v>29568</v>
      </c>
      <c r="O697" s="21" t="s">
        <v>4075</v>
      </c>
      <c r="P697" s="20" t="s">
        <v>4076</v>
      </c>
      <c r="Q697" s="20" t="s">
        <v>33</v>
      </c>
      <c r="R697" s="7" t="s">
        <v>4077</v>
      </c>
      <c r="S697" s="7"/>
      <c r="T697" s="7"/>
      <c r="U697" s="7"/>
      <c r="V697" s="7"/>
    </row>
    <row r="698" spans="1:22" ht="14.25" customHeight="1" x14ac:dyDescent="0.2">
      <c r="A698" s="6" t="s">
        <v>4078</v>
      </c>
      <c r="B698" s="6" t="s">
        <v>4079</v>
      </c>
      <c r="C698" s="13" t="s">
        <v>430</v>
      </c>
      <c r="D698" s="6"/>
      <c r="E698" s="6"/>
      <c r="F698" s="6"/>
      <c r="G698" s="6"/>
      <c r="H698" s="6"/>
      <c r="I698" s="6"/>
      <c r="J698" s="6"/>
      <c r="K698" s="6" t="s">
        <v>4080</v>
      </c>
      <c r="L698" s="6" t="s">
        <v>161</v>
      </c>
      <c r="M698" s="6" t="s">
        <v>72</v>
      </c>
      <c r="N698" s="6">
        <v>29406</v>
      </c>
      <c r="O698" s="20" t="s">
        <v>31</v>
      </c>
      <c r="P698" s="20" t="s">
        <v>4081</v>
      </c>
      <c r="Q698" s="6" t="s">
        <v>91</v>
      </c>
      <c r="R698" s="7" t="s">
        <v>4082</v>
      </c>
      <c r="S698" s="7"/>
      <c r="T698" s="7"/>
      <c r="U698" s="7"/>
      <c r="V698" s="7"/>
    </row>
    <row r="699" spans="1:22" ht="14.25" customHeight="1" x14ac:dyDescent="0.2">
      <c r="A699" s="6" t="s">
        <v>4083</v>
      </c>
      <c r="B699" s="6" t="s">
        <v>4084</v>
      </c>
      <c r="C699" s="6" t="s">
        <v>27</v>
      </c>
      <c r="D699" s="6"/>
      <c r="E699" s="6"/>
      <c r="F699" s="6"/>
      <c r="G699" s="6"/>
      <c r="H699" s="6"/>
      <c r="I699" s="6"/>
      <c r="J699" s="6"/>
      <c r="K699" s="6" t="s">
        <v>4085</v>
      </c>
      <c r="L699" s="6" t="s">
        <v>4086</v>
      </c>
      <c r="M699" s="6" t="s">
        <v>80</v>
      </c>
      <c r="N699" s="6">
        <v>33801</v>
      </c>
      <c r="O699" s="20" t="s">
        <v>31</v>
      </c>
      <c r="P699" s="20" t="s">
        <v>4087</v>
      </c>
      <c r="Q699" s="20" t="s">
        <v>33</v>
      </c>
      <c r="R699" s="7" t="s">
        <v>4088</v>
      </c>
      <c r="S699" s="7"/>
      <c r="T699" s="7"/>
      <c r="U699" s="7"/>
      <c r="V699" s="7"/>
    </row>
    <row r="700" spans="1:22" ht="14.25" customHeight="1" x14ac:dyDescent="0.2">
      <c r="A700" s="6" t="s">
        <v>4089</v>
      </c>
      <c r="B700" s="6" t="s">
        <v>4089</v>
      </c>
      <c r="C700" s="6" t="s">
        <v>49</v>
      </c>
      <c r="D700" s="6"/>
      <c r="E700" s="6"/>
      <c r="F700" s="6"/>
      <c r="G700" s="6" t="s">
        <v>95</v>
      </c>
      <c r="H700" s="6" t="s">
        <v>2237</v>
      </c>
      <c r="I700" s="6" t="s">
        <v>139</v>
      </c>
      <c r="J700" s="6" t="s">
        <v>4090</v>
      </c>
      <c r="K700" s="6" t="s">
        <v>4091</v>
      </c>
      <c r="L700" s="6" t="s">
        <v>148</v>
      </c>
      <c r="M700" s="6" t="s">
        <v>72</v>
      </c>
      <c r="N700" s="6">
        <v>29607</v>
      </c>
      <c r="O700" s="28" t="s">
        <v>4092</v>
      </c>
      <c r="P700" s="20" t="s">
        <v>4093</v>
      </c>
      <c r="Q700" s="20" t="s">
        <v>33</v>
      </c>
      <c r="R700" s="7" t="s">
        <v>4094</v>
      </c>
      <c r="S700" s="7"/>
      <c r="T700" s="7"/>
      <c r="U700" s="7"/>
      <c r="V700" s="7"/>
    </row>
    <row r="701" spans="1:22" ht="14.25" customHeight="1" x14ac:dyDescent="0.2">
      <c r="A701" s="6" t="s">
        <v>4095</v>
      </c>
      <c r="B701" s="6" t="s">
        <v>4095</v>
      </c>
      <c r="C701" s="6" t="s">
        <v>430</v>
      </c>
      <c r="D701" s="6"/>
      <c r="E701" s="6"/>
      <c r="F701" s="6"/>
      <c r="G701" s="6"/>
      <c r="H701" s="6"/>
      <c r="I701" s="6"/>
      <c r="J701" s="16"/>
      <c r="K701" s="6" t="s">
        <v>4096</v>
      </c>
      <c r="L701" s="6" t="s">
        <v>4097</v>
      </c>
      <c r="M701" s="6" t="s">
        <v>72</v>
      </c>
      <c r="N701" s="6">
        <v>29038</v>
      </c>
      <c r="O701" s="20" t="s">
        <v>31</v>
      </c>
      <c r="P701" s="20" t="s">
        <v>4098</v>
      </c>
      <c r="Q701" s="6" t="s">
        <v>91</v>
      </c>
      <c r="R701" s="7" t="s">
        <v>4099</v>
      </c>
      <c r="S701" s="7"/>
      <c r="T701" s="7"/>
      <c r="U701" s="7"/>
      <c r="V701" s="7"/>
    </row>
    <row r="702" spans="1:22" ht="14.25" customHeight="1" x14ac:dyDescent="0.2">
      <c r="A702" s="6" t="s">
        <v>4100</v>
      </c>
      <c r="B702" s="6" t="s">
        <v>4101</v>
      </c>
      <c r="C702" s="6" t="s">
        <v>49</v>
      </c>
      <c r="D702" s="6"/>
      <c r="E702" s="6"/>
      <c r="F702" s="6"/>
      <c r="G702" s="6" t="s">
        <v>95</v>
      </c>
      <c r="H702" s="6" t="s">
        <v>4102</v>
      </c>
      <c r="I702" s="6" t="s">
        <v>52</v>
      </c>
      <c r="J702" s="6">
        <v>65</v>
      </c>
      <c r="K702" s="6" t="s">
        <v>4103</v>
      </c>
      <c r="L702" s="6" t="s">
        <v>2939</v>
      </c>
      <c r="M702" s="6" t="s">
        <v>72</v>
      </c>
      <c r="N702" s="6">
        <v>29662</v>
      </c>
      <c r="O702" s="28" t="s">
        <v>31</v>
      </c>
      <c r="P702" s="20" t="s">
        <v>4104</v>
      </c>
      <c r="Q702" s="20" t="s">
        <v>33</v>
      </c>
      <c r="R702" s="7" t="s">
        <v>4105</v>
      </c>
      <c r="S702" s="7"/>
      <c r="T702" s="7"/>
      <c r="U702" s="7"/>
      <c r="V702" s="7"/>
    </row>
    <row r="703" spans="1:22" ht="14.25" customHeight="1" x14ac:dyDescent="0.2">
      <c r="A703" s="6" t="s">
        <v>4106</v>
      </c>
      <c r="B703" s="6" t="s">
        <v>4106</v>
      </c>
      <c r="C703" s="6" t="s">
        <v>129</v>
      </c>
      <c r="D703" s="6"/>
      <c r="E703" s="6"/>
      <c r="F703" s="6"/>
      <c r="G703" s="6" t="s">
        <v>130</v>
      </c>
      <c r="H703" s="6"/>
      <c r="I703" s="6"/>
      <c r="J703" s="6"/>
      <c r="K703" s="6" t="s">
        <v>4107</v>
      </c>
      <c r="L703" s="6" t="s">
        <v>275</v>
      </c>
      <c r="M703" s="6" t="s">
        <v>72</v>
      </c>
      <c r="N703" s="6">
        <v>29223</v>
      </c>
      <c r="O703" s="20" t="s">
        <v>4108</v>
      </c>
      <c r="P703" s="20" t="s">
        <v>4109</v>
      </c>
      <c r="Q703" s="20" t="s">
        <v>33</v>
      </c>
      <c r="R703" s="7" t="s">
        <v>4110</v>
      </c>
      <c r="S703" s="7"/>
      <c r="T703" s="7"/>
      <c r="U703" s="7"/>
      <c r="V703" s="7"/>
    </row>
    <row r="704" spans="1:22" ht="14.25" customHeight="1" x14ac:dyDescent="0.2">
      <c r="A704" s="6" t="s">
        <v>4111</v>
      </c>
      <c r="B704" s="6" t="s">
        <v>4112</v>
      </c>
      <c r="C704" s="6" t="s">
        <v>129</v>
      </c>
      <c r="D704" s="6"/>
      <c r="E704" s="6"/>
      <c r="F704" s="6"/>
      <c r="G704" s="6" t="s">
        <v>130</v>
      </c>
      <c r="H704" s="6"/>
      <c r="I704" s="6"/>
      <c r="J704" s="6"/>
      <c r="K704" s="6" t="s">
        <v>4113</v>
      </c>
      <c r="L704" s="6" t="s">
        <v>275</v>
      </c>
      <c r="M704" s="6" t="s">
        <v>72</v>
      </c>
      <c r="N704" s="6">
        <v>29204</v>
      </c>
      <c r="O704" s="20" t="s">
        <v>4114</v>
      </c>
      <c r="P704" s="20" t="s">
        <v>4115</v>
      </c>
      <c r="Q704" s="20" t="s">
        <v>33</v>
      </c>
      <c r="R704" s="7" t="s">
        <v>4116</v>
      </c>
      <c r="S704" s="7"/>
      <c r="T704" s="7"/>
      <c r="U704" s="7"/>
      <c r="V704" s="7"/>
    </row>
    <row r="705" spans="1:22" ht="14.25" customHeight="1" x14ac:dyDescent="0.2">
      <c r="A705" s="6" t="s">
        <v>4117</v>
      </c>
      <c r="B705" s="6" t="s">
        <v>4118</v>
      </c>
      <c r="C705" s="6" t="s">
        <v>105</v>
      </c>
      <c r="D705" s="6"/>
      <c r="E705" s="6"/>
      <c r="F705" s="6"/>
      <c r="G705" s="6" t="s">
        <v>113</v>
      </c>
      <c r="H705" s="6"/>
      <c r="I705" s="6"/>
      <c r="J705" s="6"/>
      <c r="K705" s="6" t="s">
        <v>4119</v>
      </c>
      <c r="L705" s="6" t="s">
        <v>148</v>
      </c>
      <c r="M705" s="6" t="s">
        <v>72</v>
      </c>
      <c r="N705" s="6">
        <v>29601</v>
      </c>
      <c r="O705" s="21" t="s">
        <v>4120</v>
      </c>
      <c r="P705" s="20" t="s">
        <v>4121</v>
      </c>
      <c r="Q705" s="20" t="s">
        <v>33</v>
      </c>
      <c r="R705" s="7" t="s">
        <v>4122</v>
      </c>
      <c r="S705" s="7"/>
      <c r="T705" s="7"/>
      <c r="U705" s="7"/>
      <c r="V705" s="7"/>
    </row>
    <row r="706" spans="1:22" ht="14.25" customHeight="1" x14ac:dyDescent="0.2">
      <c r="A706" s="6" t="s">
        <v>4123</v>
      </c>
      <c r="B706" s="6" t="s">
        <v>4124</v>
      </c>
      <c r="C706" s="6" t="s">
        <v>129</v>
      </c>
      <c r="D706" s="6"/>
      <c r="E706" s="6"/>
      <c r="F706" s="6"/>
      <c r="G706" s="6" t="s">
        <v>182</v>
      </c>
      <c r="H706" s="6"/>
      <c r="I706" s="6"/>
      <c r="J706" s="6"/>
      <c r="K706" s="6" t="s">
        <v>4125</v>
      </c>
      <c r="L706" s="6" t="s">
        <v>309</v>
      </c>
      <c r="M706" s="6" t="s">
        <v>72</v>
      </c>
      <c r="N706" s="6">
        <v>29302</v>
      </c>
      <c r="O706" s="20" t="s">
        <v>4126</v>
      </c>
      <c r="P706" s="20" t="s">
        <v>4127</v>
      </c>
      <c r="Q706" s="20" t="s">
        <v>33</v>
      </c>
      <c r="R706" s="7" t="s">
        <v>4128</v>
      </c>
      <c r="S706" s="7"/>
      <c r="T706" s="7"/>
      <c r="U706" s="7"/>
      <c r="V706" s="7"/>
    </row>
    <row r="707" spans="1:22" ht="14.25" customHeight="1" x14ac:dyDescent="0.2">
      <c r="A707" s="6" t="s">
        <v>4129</v>
      </c>
      <c r="B707" s="6" t="s">
        <v>4129</v>
      </c>
      <c r="C707" s="13" t="s">
        <v>129</v>
      </c>
      <c r="D707" s="6"/>
      <c r="E707" s="6"/>
      <c r="F707" s="6"/>
      <c r="G707" s="6" t="s">
        <v>113</v>
      </c>
      <c r="H707" s="6"/>
      <c r="I707" s="6"/>
      <c r="J707" s="6"/>
      <c r="K707" s="6" t="s">
        <v>4130</v>
      </c>
      <c r="L707" s="6" t="s">
        <v>380</v>
      </c>
      <c r="M707" s="6" t="s">
        <v>72</v>
      </c>
      <c r="N707" s="6">
        <v>29577</v>
      </c>
      <c r="O707" s="20" t="s">
        <v>4131</v>
      </c>
      <c r="P707" s="20" t="s">
        <v>4132</v>
      </c>
      <c r="Q707" s="20" t="s">
        <v>33</v>
      </c>
      <c r="R707" s="7" t="s">
        <v>4133</v>
      </c>
      <c r="S707" s="7"/>
      <c r="T707" s="7"/>
      <c r="U707" s="7"/>
      <c r="V707" s="7"/>
    </row>
    <row r="708" spans="1:22" ht="14.25" customHeight="1" x14ac:dyDescent="0.2">
      <c r="A708" s="6" t="s">
        <v>4134</v>
      </c>
      <c r="B708" s="6" t="s">
        <v>4134</v>
      </c>
      <c r="C708" s="6" t="s">
        <v>129</v>
      </c>
      <c r="D708" s="6"/>
      <c r="E708" s="6"/>
      <c r="F708" s="6"/>
      <c r="G708" s="6" t="s">
        <v>113</v>
      </c>
      <c r="H708" s="6"/>
      <c r="I708" s="6"/>
      <c r="J708" s="6"/>
      <c r="K708" s="6" t="s">
        <v>4135</v>
      </c>
      <c r="L708" s="6" t="s">
        <v>288</v>
      </c>
      <c r="M708" s="6" t="s">
        <v>72</v>
      </c>
      <c r="N708" s="6">
        <v>29501</v>
      </c>
      <c r="O708" s="20" t="s">
        <v>4136</v>
      </c>
      <c r="P708" s="20" t="s">
        <v>4137</v>
      </c>
      <c r="Q708" s="20" t="s">
        <v>33</v>
      </c>
      <c r="R708" s="7" t="s">
        <v>4138</v>
      </c>
      <c r="S708" s="7"/>
      <c r="T708" s="7"/>
      <c r="U708" s="7"/>
      <c r="V708" s="7"/>
    </row>
    <row r="709" spans="1:22" ht="14.25" customHeight="1" x14ac:dyDescent="0.2">
      <c r="A709" s="6" t="s">
        <v>4139</v>
      </c>
      <c r="B709" s="6" t="s">
        <v>4140</v>
      </c>
      <c r="C709" s="6" t="s">
        <v>105</v>
      </c>
      <c r="D709" s="6"/>
      <c r="E709" s="6"/>
      <c r="F709" s="6"/>
      <c r="G709" s="6" t="s">
        <v>182</v>
      </c>
      <c r="H709" s="6"/>
      <c r="I709" s="6"/>
      <c r="J709" s="6"/>
      <c r="K709" s="6" t="s">
        <v>4141</v>
      </c>
      <c r="L709" s="6" t="s">
        <v>148</v>
      </c>
      <c r="M709" s="6" t="s">
        <v>72</v>
      </c>
      <c r="N709" s="6">
        <v>29611</v>
      </c>
      <c r="O709" s="20" t="s">
        <v>4142</v>
      </c>
      <c r="P709" s="20" t="s">
        <v>4143</v>
      </c>
      <c r="Q709" s="20" t="s">
        <v>33</v>
      </c>
      <c r="R709" s="7" t="s">
        <v>4144</v>
      </c>
      <c r="S709" s="7"/>
      <c r="T709" s="7"/>
      <c r="U709" s="7"/>
      <c r="V709" s="7"/>
    </row>
    <row r="710" spans="1:22" ht="14.25" customHeight="1" x14ac:dyDescent="0.2">
      <c r="A710" s="6" t="s">
        <v>4145</v>
      </c>
      <c r="B710" s="6" t="s">
        <v>4145</v>
      </c>
      <c r="C710" s="6" t="s">
        <v>105</v>
      </c>
      <c r="D710" s="6"/>
      <c r="E710" s="6"/>
      <c r="F710" s="6"/>
      <c r="G710" s="6" t="s">
        <v>482</v>
      </c>
      <c r="H710" s="6"/>
      <c r="I710" s="6"/>
      <c r="J710" s="6"/>
      <c r="K710" s="6" t="s">
        <v>4146</v>
      </c>
      <c r="L710" s="6" t="s">
        <v>380</v>
      </c>
      <c r="M710" s="6" t="s">
        <v>72</v>
      </c>
      <c r="N710" s="6">
        <v>29579</v>
      </c>
      <c r="O710" s="20" t="s">
        <v>4147</v>
      </c>
      <c r="P710" s="20" t="s">
        <v>4148</v>
      </c>
      <c r="Q710" s="20" t="s">
        <v>33</v>
      </c>
      <c r="R710" s="7" t="s">
        <v>4149</v>
      </c>
      <c r="S710" s="7"/>
      <c r="T710" s="7"/>
      <c r="U710" s="7"/>
      <c r="V710" s="7"/>
    </row>
    <row r="711" spans="1:22" ht="14.25" customHeight="1" x14ac:dyDescent="0.2">
      <c r="A711" s="6" t="s">
        <v>4150</v>
      </c>
      <c r="B711" s="6" t="s">
        <v>4150</v>
      </c>
      <c r="C711" s="6" t="s">
        <v>129</v>
      </c>
      <c r="D711" s="6"/>
      <c r="E711" s="6"/>
      <c r="F711" s="6"/>
      <c r="G711" s="6" t="s">
        <v>113</v>
      </c>
      <c r="H711" s="6"/>
      <c r="I711" s="6"/>
      <c r="J711" s="6"/>
      <c r="K711" s="6" t="s">
        <v>4151</v>
      </c>
      <c r="L711" s="6" t="s">
        <v>432</v>
      </c>
      <c r="M711" s="6" t="s">
        <v>72</v>
      </c>
      <c r="N711" s="6">
        <v>29926</v>
      </c>
      <c r="O711" s="20" t="s">
        <v>4152</v>
      </c>
      <c r="P711" s="20" t="s">
        <v>4153</v>
      </c>
      <c r="Q711" s="20" t="s">
        <v>33</v>
      </c>
      <c r="R711" s="7" t="s">
        <v>4154</v>
      </c>
      <c r="S711" s="7"/>
      <c r="T711" s="7"/>
      <c r="U711" s="7"/>
      <c r="V711" s="7"/>
    </row>
    <row r="712" spans="1:22" ht="14.25" customHeight="1" x14ac:dyDescent="0.2">
      <c r="A712" s="6" t="s">
        <v>4155</v>
      </c>
      <c r="B712" s="6" t="s">
        <v>4156</v>
      </c>
      <c r="C712" s="6" t="s">
        <v>129</v>
      </c>
      <c r="D712" s="6"/>
      <c r="E712" s="6"/>
      <c r="F712" s="6"/>
      <c r="G712" s="6" t="s">
        <v>130</v>
      </c>
      <c r="H712" s="6"/>
      <c r="I712" s="6"/>
      <c r="J712" s="6"/>
      <c r="K712" s="6" t="s">
        <v>4157</v>
      </c>
      <c r="L712" s="6" t="s">
        <v>1295</v>
      </c>
      <c r="M712" s="6" t="s">
        <v>72</v>
      </c>
      <c r="N712" s="6">
        <v>29909</v>
      </c>
      <c r="O712" s="28" t="s">
        <v>4158</v>
      </c>
      <c r="P712" s="20" t="s">
        <v>4159</v>
      </c>
      <c r="Q712" s="20" t="s">
        <v>33</v>
      </c>
      <c r="R712" s="7" t="s">
        <v>4160</v>
      </c>
      <c r="S712" s="7"/>
      <c r="T712" s="7"/>
      <c r="U712" s="7"/>
      <c r="V712" s="7"/>
    </row>
    <row r="713" spans="1:22" ht="14.25" customHeight="1" x14ac:dyDescent="0.2">
      <c r="A713" s="6" t="s">
        <v>4161</v>
      </c>
      <c r="B713" s="6" t="s">
        <v>4162</v>
      </c>
      <c r="C713" s="13" t="s">
        <v>49</v>
      </c>
      <c r="D713" s="6"/>
      <c r="E713" s="6"/>
      <c r="F713" s="6"/>
      <c r="G713" s="6" t="s">
        <v>113</v>
      </c>
      <c r="H713" s="6" t="s">
        <v>292</v>
      </c>
      <c r="I713" s="6" t="s">
        <v>139</v>
      </c>
      <c r="J713" s="6">
        <v>300</v>
      </c>
      <c r="K713" s="6" t="s">
        <v>4163</v>
      </c>
      <c r="L713" s="6" t="s">
        <v>155</v>
      </c>
      <c r="M713" s="6" t="s">
        <v>72</v>
      </c>
      <c r="N713" s="6">
        <v>29407</v>
      </c>
      <c r="O713" s="20" t="s">
        <v>31</v>
      </c>
      <c r="P713" s="20" t="s">
        <v>4164</v>
      </c>
      <c r="Q713" s="20" t="s">
        <v>33</v>
      </c>
      <c r="R713" s="7" t="s">
        <v>4165</v>
      </c>
      <c r="S713" s="7"/>
      <c r="T713" s="7"/>
      <c r="U713" s="7"/>
      <c r="V713" s="7"/>
    </row>
    <row r="714" spans="1:22" ht="14.25" customHeight="1" x14ac:dyDescent="0.2">
      <c r="A714" s="6" t="s">
        <v>4166</v>
      </c>
      <c r="B714" s="6" t="s">
        <v>4166</v>
      </c>
      <c r="C714" s="13" t="s">
        <v>129</v>
      </c>
      <c r="D714" s="6"/>
      <c r="E714" s="6"/>
      <c r="F714" s="6"/>
      <c r="G714" s="6" t="s">
        <v>95</v>
      </c>
      <c r="H714" s="6"/>
      <c r="I714" s="6"/>
      <c r="J714" s="6"/>
      <c r="K714" s="6" t="s">
        <v>4167</v>
      </c>
      <c r="L714" s="6" t="s">
        <v>2709</v>
      </c>
      <c r="M714" s="6" t="s">
        <v>72</v>
      </c>
      <c r="N714" s="6">
        <v>29461</v>
      </c>
      <c r="O714" s="28" t="s">
        <v>4168</v>
      </c>
      <c r="P714" s="20" t="s">
        <v>4169</v>
      </c>
      <c r="Q714" s="20" t="s">
        <v>33</v>
      </c>
      <c r="R714" s="7" t="s">
        <v>4170</v>
      </c>
      <c r="S714" s="7"/>
      <c r="T714" s="7"/>
      <c r="U714" s="7"/>
      <c r="V714" s="7"/>
    </row>
    <row r="715" spans="1:22" ht="14.25" customHeight="1" x14ac:dyDescent="0.2">
      <c r="A715" s="6" t="s">
        <v>4171</v>
      </c>
      <c r="B715" s="6" t="s">
        <v>4171</v>
      </c>
      <c r="C715" s="6" t="s">
        <v>129</v>
      </c>
      <c r="D715" s="6"/>
      <c r="E715" s="6"/>
      <c r="F715" s="6"/>
      <c r="G715" s="6" t="s">
        <v>113</v>
      </c>
      <c r="H715" s="6"/>
      <c r="I715" s="6"/>
      <c r="J715" s="6"/>
      <c r="K715" s="6" t="s">
        <v>4172</v>
      </c>
      <c r="L715" s="6" t="s">
        <v>341</v>
      </c>
      <c r="M715" s="6" t="s">
        <v>72</v>
      </c>
      <c r="N715" s="6">
        <v>29621</v>
      </c>
      <c r="O715" s="20" t="s">
        <v>4173</v>
      </c>
      <c r="P715" s="20" t="s">
        <v>4174</v>
      </c>
      <c r="Q715" s="20" t="s">
        <v>33</v>
      </c>
      <c r="R715" s="7" t="s">
        <v>4175</v>
      </c>
      <c r="S715" s="7"/>
      <c r="T715" s="7"/>
      <c r="U715" s="7"/>
      <c r="V715" s="7"/>
    </row>
    <row r="716" spans="1:22" ht="14.25" customHeight="1" x14ac:dyDescent="0.2">
      <c r="A716" s="6" t="s">
        <v>4176</v>
      </c>
      <c r="B716" s="6" t="s">
        <v>4177</v>
      </c>
      <c r="C716" s="6" t="s">
        <v>105</v>
      </c>
      <c r="D716" s="6"/>
      <c r="E716" s="6"/>
      <c r="F716" s="6"/>
      <c r="G716" s="6" t="s">
        <v>482</v>
      </c>
      <c r="H716" s="6"/>
      <c r="I716" s="6"/>
      <c r="J716" s="6"/>
      <c r="K716" s="6" t="s">
        <v>4178</v>
      </c>
      <c r="L716" s="6" t="s">
        <v>148</v>
      </c>
      <c r="M716" s="6" t="s">
        <v>72</v>
      </c>
      <c r="N716" s="6">
        <v>29607</v>
      </c>
      <c r="O716" s="28" t="s">
        <v>4179</v>
      </c>
      <c r="P716" s="20" t="s">
        <v>4180</v>
      </c>
      <c r="Q716" s="20" t="s">
        <v>33</v>
      </c>
      <c r="R716" s="7" t="s">
        <v>4181</v>
      </c>
      <c r="S716" s="7"/>
      <c r="T716" s="7"/>
      <c r="U716" s="7"/>
      <c r="V716" s="7"/>
    </row>
    <row r="717" spans="1:22" ht="14.25" customHeight="1" x14ac:dyDescent="0.2">
      <c r="A717" s="6" t="s">
        <v>4182</v>
      </c>
      <c r="B717" s="6" t="s">
        <v>4182</v>
      </c>
      <c r="C717" s="6" t="s">
        <v>105</v>
      </c>
      <c r="D717" s="6"/>
      <c r="E717" s="6"/>
      <c r="F717" s="6"/>
      <c r="G717" s="6" t="s">
        <v>113</v>
      </c>
      <c r="H717" s="6"/>
      <c r="I717" s="6"/>
      <c r="J717" s="6"/>
      <c r="K717" s="6" t="s">
        <v>4183</v>
      </c>
      <c r="L717" s="6" t="s">
        <v>1163</v>
      </c>
      <c r="M717" s="6" t="s">
        <v>72</v>
      </c>
      <c r="N717" s="6">
        <v>29576</v>
      </c>
      <c r="O717" s="21" t="s">
        <v>4184</v>
      </c>
      <c r="P717" s="20" t="s">
        <v>4185</v>
      </c>
      <c r="Q717" s="20" t="s">
        <v>33</v>
      </c>
      <c r="R717" s="7" t="s">
        <v>4186</v>
      </c>
      <c r="S717" s="7"/>
      <c r="T717" s="7"/>
      <c r="U717" s="7"/>
      <c r="V717" s="7"/>
    </row>
    <row r="718" spans="1:22" ht="14.25" customHeight="1" x14ac:dyDescent="0.2">
      <c r="A718" s="6" t="s">
        <v>4187</v>
      </c>
      <c r="B718" s="6" t="s">
        <v>4187</v>
      </c>
      <c r="C718" s="13" t="s">
        <v>129</v>
      </c>
      <c r="D718" s="6"/>
      <c r="E718" s="6"/>
      <c r="F718" s="6"/>
      <c r="G718" s="6" t="s">
        <v>130</v>
      </c>
      <c r="H718" s="6"/>
      <c r="I718" s="6"/>
      <c r="J718" s="6"/>
      <c r="K718" s="6" t="s">
        <v>4188</v>
      </c>
      <c r="L718" s="6" t="s">
        <v>275</v>
      </c>
      <c r="M718" s="6" t="s">
        <v>72</v>
      </c>
      <c r="N718" s="6">
        <v>29201</v>
      </c>
      <c r="O718" s="28" t="s">
        <v>4189</v>
      </c>
      <c r="P718" s="20" t="s">
        <v>4190</v>
      </c>
      <c r="Q718" s="20" t="s">
        <v>33</v>
      </c>
      <c r="R718" s="7" t="s">
        <v>4191</v>
      </c>
      <c r="S718" s="7"/>
      <c r="T718" s="7"/>
      <c r="U718" s="7"/>
      <c r="V718" s="7"/>
    </row>
    <row r="719" spans="1:22" ht="14.25" customHeight="1" x14ac:dyDescent="0.2">
      <c r="A719" s="6" t="s">
        <v>4192</v>
      </c>
      <c r="B719" s="6" t="s">
        <v>4193</v>
      </c>
      <c r="C719" s="6" t="s">
        <v>105</v>
      </c>
      <c r="D719" s="6"/>
      <c r="E719" s="6"/>
      <c r="F719" s="6"/>
      <c r="G719" s="6" t="s">
        <v>912</v>
      </c>
      <c r="H719" s="6"/>
      <c r="I719" s="6"/>
      <c r="J719" s="6"/>
      <c r="K719" s="6" t="s">
        <v>4194</v>
      </c>
      <c r="L719" s="6" t="s">
        <v>1630</v>
      </c>
      <c r="M719" s="6" t="s">
        <v>72</v>
      </c>
      <c r="N719" s="6">
        <v>29445</v>
      </c>
      <c r="O719" s="20" t="s">
        <v>31</v>
      </c>
      <c r="P719" s="20" t="s">
        <v>4195</v>
      </c>
      <c r="Q719" s="20" t="s">
        <v>33</v>
      </c>
      <c r="R719" s="7" t="s">
        <v>4196</v>
      </c>
      <c r="S719" s="7"/>
      <c r="T719" s="7"/>
      <c r="U719" s="7"/>
      <c r="V719" s="7"/>
    </row>
    <row r="720" spans="1:22" ht="14.25" customHeight="1" x14ac:dyDescent="0.2">
      <c r="A720" s="6" t="s">
        <v>4197</v>
      </c>
      <c r="B720" s="6" t="s">
        <v>4198</v>
      </c>
      <c r="C720" s="13" t="s">
        <v>49</v>
      </c>
      <c r="D720" s="6"/>
      <c r="E720" s="6"/>
      <c r="F720" s="6"/>
      <c r="G720" s="6" t="s">
        <v>95</v>
      </c>
      <c r="H720" s="6" t="s">
        <v>167</v>
      </c>
      <c r="I720" s="6" t="s">
        <v>52</v>
      </c>
      <c r="J720" s="6">
        <v>60</v>
      </c>
      <c r="K720" s="6" t="s">
        <v>4199</v>
      </c>
      <c r="L720" s="6" t="s">
        <v>2945</v>
      </c>
      <c r="M720" s="6" t="s">
        <v>72</v>
      </c>
      <c r="N720" s="6">
        <v>29316</v>
      </c>
      <c r="O720" s="28" t="s">
        <v>31</v>
      </c>
      <c r="P720" s="20" t="s">
        <v>4200</v>
      </c>
      <c r="Q720" s="20" t="s">
        <v>33</v>
      </c>
      <c r="R720" s="7" t="s">
        <v>4201</v>
      </c>
      <c r="S720" s="7"/>
      <c r="T720" s="7"/>
      <c r="U720" s="7"/>
      <c r="V720" s="7"/>
    </row>
    <row r="721" spans="1:22" ht="14.25" customHeight="1" x14ac:dyDescent="0.2">
      <c r="A721" s="6" t="s">
        <v>4202</v>
      </c>
      <c r="B721" s="6" t="s">
        <v>4202</v>
      </c>
      <c r="C721" s="6" t="s">
        <v>49</v>
      </c>
      <c r="D721" s="6"/>
      <c r="E721" s="6"/>
      <c r="F721" s="6"/>
      <c r="G721" s="6" t="s">
        <v>95</v>
      </c>
      <c r="H721" s="6" t="s">
        <v>292</v>
      </c>
      <c r="I721" s="6" t="s">
        <v>139</v>
      </c>
      <c r="J721" s="6" t="s">
        <v>4203</v>
      </c>
      <c r="K721" s="6" t="s">
        <v>4204</v>
      </c>
      <c r="L721" s="6" t="s">
        <v>380</v>
      </c>
      <c r="M721" s="6" t="s">
        <v>72</v>
      </c>
      <c r="N721" s="6">
        <v>29588</v>
      </c>
      <c r="O721" s="20" t="s">
        <v>4205</v>
      </c>
      <c r="P721" s="20" t="s">
        <v>4206</v>
      </c>
      <c r="Q721" s="20" t="s">
        <v>33</v>
      </c>
      <c r="R721" s="7" t="s">
        <v>4207</v>
      </c>
      <c r="S721" s="7"/>
      <c r="T721" s="7"/>
      <c r="U721" s="7"/>
      <c r="V721" s="7"/>
    </row>
    <row r="722" spans="1:22" ht="14.25" customHeight="1" x14ac:dyDescent="0.2">
      <c r="A722" s="6" t="s">
        <v>4208</v>
      </c>
      <c r="B722" s="6" t="s">
        <v>4208</v>
      </c>
      <c r="C722" s="13" t="s">
        <v>27</v>
      </c>
      <c r="D722" s="6"/>
      <c r="E722" s="6"/>
      <c r="F722" s="6"/>
      <c r="G722" s="6"/>
      <c r="H722" s="6"/>
      <c r="I722" s="6"/>
      <c r="J722" s="6"/>
      <c r="K722" s="6" t="s">
        <v>4209</v>
      </c>
      <c r="L722" s="6" t="s">
        <v>275</v>
      </c>
      <c r="M722" s="6" t="s">
        <v>72</v>
      </c>
      <c r="N722" s="6">
        <v>29073</v>
      </c>
      <c r="O722" s="28" t="s">
        <v>31</v>
      </c>
      <c r="P722" s="20" t="s">
        <v>4210</v>
      </c>
      <c r="Q722" s="6" t="s">
        <v>91</v>
      </c>
      <c r="R722" s="7" t="s">
        <v>4211</v>
      </c>
      <c r="S722" s="7"/>
      <c r="T722" s="7"/>
      <c r="U722" s="7"/>
      <c r="V722" s="7"/>
    </row>
    <row r="723" spans="1:22" ht="14.25" customHeight="1" x14ac:dyDescent="0.2">
      <c r="A723" s="6" t="s">
        <v>4212</v>
      </c>
      <c r="B723" s="6" t="s">
        <v>4212</v>
      </c>
      <c r="C723" s="6" t="s">
        <v>49</v>
      </c>
      <c r="D723" s="6"/>
      <c r="E723" s="6"/>
      <c r="F723" s="6"/>
      <c r="G723" s="6" t="s">
        <v>95</v>
      </c>
      <c r="H723" s="6" t="s">
        <v>785</v>
      </c>
      <c r="I723" s="6" t="s">
        <v>139</v>
      </c>
      <c r="J723" s="16">
        <v>750</v>
      </c>
      <c r="K723" s="6" t="s">
        <v>4213</v>
      </c>
      <c r="L723" s="6" t="s">
        <v>4214</v>
      </c>
      <c r="M723" s="6" t="s">
        <v>72</v>
      </c>
      <c r="N723" s="6">
        <v>29631</v>
      </c>
      <c r="O723" s="20" t="s">
        <v>31</v>
      </c>
      <c r="P723" s="20" t="s">
        <v>3921</v>
      </c>
      <c r="Q723" s="20" t="s">
        <v>33</v>
      </c>
      <c r="R723" s="7" t="s">
        <v>4215</v>
      </c>
      <c r="S723" s="7"/>
      <c r="T723" s="7"/>
      <c r="U723" s="7"/>
      <c r="V723" s="7"/>
    </row>
    <row r="724" spans="1:22" ht="14.25" customHeight="1" x14ac:dyDescent="0.2">
      <c r="A724" s="6" t="s">
        <v>4216</v>
      </c>
      <c r="B724" s="6" t="s">
        <v>4217</v>
      </c>
      <c r="C724" s="6" t="s">
        <v>27</v>
      </c>
      <c r="D724" s="6"/>
      <c r="E724" s="6"/>
      <c r="F724" s="6"/>
      <c r="G724" s="6"/>
      <c r="H724" s="6"/>
      <c r="I724" s="6"/>
      <c r="J724" s="16"/>
      <c r="K724" s="6" t="s">
        <v>4218</v>
      </c>
      <c r="L724" s="6" t="s">
        <v>2769</v>
      </c>
      <c r="M724" s="6" t="s">
        <v>80</v>
      </c>
      <c r="N724" s="6">
        <v>32601</v>
      </c>
      <c r="O724" s="20" t="s">
        <v>4219</v>
      </c>
      <c r="P724" s="20" t="s">
        <v>4220</v>
      </c>
      <c r="Q724" s="20" t="s">
        <v>33</v>
      </c>
      <c r="R724" s="7" t="s">
        <v>4221</v>
      </c>
      <c r="S724" s="7"/>
      <c r="T724" s="7"/>
      <c r="U724" s="7"/>
      <c r="V724" s="7"/>
    </row>
    <row r="725" spans="1:22" ht="14.25" customHeight="1" x14ac:dyDescent="0.2">
      <c r="A725" s="6" t="s">
        <v>4222</v>
      </c>
      <c r="B725" s="6" t="s">
        <v>4223</v>
      </c>
      <c r="C725" s="6" t="s">
        <v>129</v>
      </c>
      <c r="D725" s="6"/>
      <c r="E725" s="6"/>
      <c r="F725" s="6"/>
      <c r="G725" s="6" t="s">
        <v>95</v>
      </c>
      <c r="H725" s="6"/>
      <c r="I725" s="6"/>
      <c r="J725" s="6"/>
      <c r="K725" s="6" t="s">
        <v>4224</v>
      </c>
      <c r="L725" s="6" t="s">
        <v>2340</v>
      </c>
      <c r="M725" s="6" t="s">
        <v>72</v>
      </c>
      <c r="N725" s="6">
        <v>29936</v>
      </c>
      <c r="O725" s="20" t="s">
        <v>4225</v>
      </c>
      <c r="P725" s="20" t="s">
        <v>4226</v>
      </c>
      <c r="Q725" s="20" t="s">
        <v>33</v>
      </c>
      <c r="R725" s="7" t="s">
        <v>4227</v>
      </c>
      <c r="S725" s="7"/>
      <c r="T725" s="7"/>
      <c r="U725" s="7"/>
      <c r="V725" s="7"/>
    </row>
    <row r="726" spans="1:22" ht="14.25" customHeight="1" x14ac:dyDescent="0.2">
      <c r="A726" s="6" t="s">
        <v>4228</v>
      </c>
      <c r="B726" s="6" t="s">
        <v>4228</v>
      </c>
      <c r="C726" s="6" t="s">
        <v>39</v>
      </c>
      <c r="D726" s="6" t="s">
        <v>40</v>
      </c>
      <c r="E726" s="6"/>
      <c r="F726" s="6"/>
      <c r="G726" s="6"/>
      <c r="H726" s="6"/>
      <c r="I726" s="6"/>
      <c r="J726" s="6"/>
      <c r="K726" s="6" t="s">
        <v>4229</v>
      </c>
      <c r="L726" s="6" t="s">
        <v>4230</v>
      </c>
      <c r="M726" s="6" t="s">
        <v>1325</v>
      </c>
      <c r="N726" s="6">
        <v>37075</v>
      </c>
      <c r="O726" s="20" t="s">
        <v>31</v>
      </c>
      <c r="P726" s="20" t="s">
        <v>4231</v>
      </c>
      <c r="Q726" s="20" t="s">
        <v>33</v>
      </c>
      <c r="R726" s="7" t="s">
        <v>4232</v>
      </c>
      <c r="S726" s="7"/>
      <c r="T726" s="7"/>
      <c r="U726" s="7"/>
      <c r="V726" s="7"/>
    </row>
    <row r="727" spans="1:22" ht="14.25" customHeight="1" x14ac:dyDescent="0.2">
      <c r="A727" s="6" t="s">
        <v>4233</v>
      </c>
      <c r="B727" s="6" t="s">
        <v>4234</v>
      </c>
      <c r="C727" s="6" t="s">
        <v>27</v>
      </c>
      <c r="D727" s="6"/>
      <c r="E727" s="6"/>
      <c r="F727" s="6"/>
      <c r="G727" s="6"/>
      <c r="H727" s="6"/>
      <c r="I727" s="6"/>
      <c r="J727" s="6"/>
      <c r="K727" s="6" t="s">
        <v>4235</v>
      </c>
      <c r="L727" s="6" t="s">
        <v>4236</v>
      </c>
      <c r="M727" s="6" t="s">
        <v>55</v>
      </c>
      <c r="N727" s="6">
        <v>92592</v>
      </c>
      <c r="O727" s="20" t="s">
        <v>31</v>
      </c>
      <c r="P727" s="20" t="s">
        <v>4237</v>
      </c>
      <c r="Q727" s="20" t="s">
        <v>33</v>
      </c>
      <c r="R727" s="7" t="s">
        <v>4238</v>
      </c>
      <c r="S727" s="7" t="s">
        <v>4239</v>
      </c>
      <c r="T727" s="7"/>
      <c r="U727" s="7"/>
      <c r="V727" s="7"/>
    </row>
    <row r="728" spans="1:22" ht="14.25" customHeight="1" x14ac:dyDescent="0.2">
      <c r="A728" s="6" t="s">
        <v>4240</v>
      </c>
      <c r="B728" s="6" t="s">
        <v>4241</v>
      </c>
      <c r="C728" s="6" t="s">
        <v>27</v>
      </c>
      <c r="D728" s="6"/>
      <c r="E728" s="6"/>
      <c r="F728" s="6"/>
      <c r="G728" s="6"/>
      <c r="H728" s="6"/>
      <c r="I728" s="6"/>
      <c r="J728" s="6"/>
      <c r="K728" s="6" t="s">
        <v>4242</v>
      </c>
      <c r="L728" s="6" t="s">
        <v>4243</v>
      </c>
      <c r="M728" s="6" t="s">
        <v>2053</v>
      </c>
      <c r="N728" s="6">
        <v>46804</v>
      </c>
      <c r="O728" s="20" t="s">
        <v>31</v>
      </c>
      <c r="P728" s="20" t="s">
        <v>4244</v>
      </c>
      <c r="Q728" s="20" t="s">
        <v>33</v>
      </c>
      <c r="R728" s="7" t="s">
        <v>4245</v>
      </c>
      <c r="S728" s="7"/>
      <c r="T728" s="7"/>
      <c r="U728" s="7"/>
      <c r="V728" s="7"/>
    </row>
    <row r="729" spans="1:22" ht="14.25" customHeight="1" x14ac:dyDescent="0.2">
      <c r="A729" s="6" t="s">
        <v>4246</v>
      </c>
      <c r="B729" s="6" t="s">
        <v>4247</v>
      </c>
      <c r="C729" s="6" t="s">
        <v>49</v>
      </c>
      <c r="D729" s="6"/>
      <c r="E729" s="6"/>
      <c r="F729" s="6"/>
      <c r="G729" s="6" t="s">
        <v>95</v>
      </c>
      <c r="H729" s="6" t="s">
        <v>96</v>
      </c>
      <c r="I729" s="6" t="s">
        <v>52</v>
      </c>
      <c r="J729" s="6">
        <v>55</v>
      </c>
      <c r="K729" s="6" t="s">
        <v>4248</v>
      </c>
      <c r="L729" s="6" t="s">
        <v>148</v>
      </c>
      <c r="M729" s="6" t="s">
        <v>72</v>
      </c>
      <c r="N729" s="6">
        <v>29617</v>
      </c>
      <c r="O729" s="21" t="s">
        <v>4249</v>
      </c>
      <c r="P729" s="20" t="s">
        <v>4250</v>
      </c>
      <c r="Q729" s="20" t="s">
        <v>33</v>
      </c>
      <c r="R729" s="7" t="s">
        <v>4251</v>
      </c>
      <c r="S729" s="7"/>
      <c r="T729" s="7"/>
      <c r="U729" s="7"/>
      <c r="V729" s="7"/>
    </row>
    <row r="730" spans="1:22" ht="14.25" customHeight="1" x14ac:dyDescent="0.2">
      <c r="A730" s="6" t="s">
        <v>4252</v>
      </c>
      <c r="B730" s="6" t="s">
        <v>4252</v>
      </c>
      <c r="C730" s="6" t="s">
        <v>1026</v>
      </c>
      <c r="D730" s="6"/>
      <c r="E730" s="6"/>
      <c r="F730" s="6"/>
      <c r="G730" s="6" t="s">
        <v>95</v>
      </c>
      <c r="H730" s="6"/>
      <c r="I730" s="6"/>
      <c r="J730" s="6"/>
      <c r="K730" s="6" t="s">
        <v>4253</v>
      </c>
      <c r="L730" s="6" t="s">
        <v>4254</v>
      </c>
      <c r="M730" s="6" t="s">
        <v>1638</v>
      </c>
      <c r="N730" s="6">
        <v>97045</v>
      </c>
      <c r="O730" s="20" t="s">
        <v>4255</v>
      </c>
      <c r="P730" s="20" t="s">
        <v>4256</v>
      </c>
      <c r="Q730" s="20" t="s">
        <v>33</v>
      </c>
      <c r="R730" s="7" t="s">
        <v>4257</v>
      </c>
      <c r="S730" s="7"/>
      <c r="T730" s="7"/>
      <c r="U730" s="7"/>
      <c r="V730" s="7"/>
    </row>
    <row r="731" spans="1:22" ht="14.25" customHeight="1" x14ac:dyDescent="0.2">
      <c r="A731" s="6" t="s">
        <v>4258</v>
      </c>
      <c r="B731" s="6" t="s">
        <v>4259</v>
      </c>
      <c r="C731" s="13" t="s">
        <v>49</v>
      </c>
      <c r="D731" s="6"/>
      <c r="E731" s="6"/>
      <c r="F731" s="6"/>
      <c r="G731" s="6" t="s">
        <v>95</v>
      </c>
      <c r="H731" s="6" t="s">
        <v>292</v>
      </c>
      <c r="I731" s="6" t="s">
        <v>52</v>
      </c>
      <c r="J731" s="6" t="s">
        <v>2324</v>
      </c>
      <c r="K731" s="6" t="s">
        <v>4260</v>
      </c>
      <c r="L731" s="6" t="s">
        <v>4261</v>
      </c>
      <c r="M731" s="6" t="s">
        <v>64</v>
      </c>
      <c r="N731" s="6">
        <v>28112</v>
      </c>
      <c r="O731" s="20" t="s">
        <v>31</v>
      </c>
      <c r="P731" s="20" t="s">
        <v>4262</v>
      </c>
      <c r="Q731" s="20" t="s">
        <v>33</v>
      </c>
      <c r="R731" s="7" t="s">
        <v>4263</v>
      </c>
      <c r="S731" s="7"/>
      <c r="T731" s="7"/>
      <c r="U731" s="7"/>
      <c r="V731" s="7"/>
    </row>
    <row r="732" spans="1:22" ht="14.25" customHeight="1" x14ac:dyDescent="0.2">
      <c r="A732" s="6" t="s">
        <v>4264</v>
      </c>
      <c r="B732" s="6" t="s">
        <v>4265</v>
      </c>
      <c r="C732" s="6" t="s">
        <v>49</v>
      </c>
      <c r="D732" s="6"/>
      <c r="E732" s="6"/>
      <c r="F732" s="6"/>
      <c r="G732" s="6" t="s">
        <v>95</v>
      </c>
      <c r="H732" s="6" t="s">
        <v>96</v>
      </c>
      <c r="I732" s="6" t="s">
        <v>52</v>
      </c>
      <c r="J732" s="6">
        <v>30</v>
      </c>
      <c r="K732" s="6" t="s">
        <v>4266</v>
      </c>
      <c r="L732" s="6" t="s">
        <v>1258</v>
      </c>
      <c r="M732" s="6" t="s">
        <v>80</v>
      </c>
      <c r="N732" s="6">
        <v>32833</v>
      </c>
      <c r="O732" s="20" t="s">
        <v>4267</v>
      </c>
      <c r="P732" s="20" t="s">
        <v>4268</v>
      </c>
      <c r="Q732" s="20" t="s">
        <v>33</v>
      </c>
      <c r="R732" s="7" t="s">
        <v>4269</v>
      </c>
      <c r="S732" s="7"/>
      <c r="T732" s="7"/>
      <c r="U732" s="7"/>
      <c r="V732" s="7"/>
    </row>
    <row r="733" spans="1:22" ht="14.25" customHeight="1" x14ac:dyDescent="0.2">
      <c r="A733" s="6" t="s">
        <v>4270</v>
      </c>
      <c r="B733" s="6" t="s">
        <v>4271</v>
      </c>
      <c r="C733" s="6" t="s">
        <v>27</v>
      </c>
      <c r="D733" s="6"/>
      <c r="E733" s="6"/>
      <c r="F733" s="6"/>
      <c r="G733" s="6"/>
      <c r="H733" s="6"/>
      <c r="I733" s="6"/>
      <c r="J733" s="6"/>
      <c r="K733" s="6" t="s">
        <v>4272</v>
      </c>
      <c r="L733" s="6" t="s">
        <v>4273</v>
      </c>
      <c r="M733" s="6" t="s">
        <v>655</v>
      </c>
      <c r="N733" s="6">
        <v>44024</v>
      </c>
      <c r="O733" s="20" t="s">
        <v>31</v>
      </c>
      <c r="P733" s="20" t="s">
        <v>4274</v>
      </c>
      <c r="Q733" s="20" t="s">
        <v>33</v>
      </c>
      <c r="R733" s="7" t="s">
        <v>4275</v>
      </c>
      <c r="S733" s="7"/>
      <c r="T733" s="7"/>
      <c r="U733" s="7"/>
      <c r="V733" s="7"/>
    </row>
    <row r="734" spans="1:22" ht="14.25" customHeight="1" x14ac:dyDescent="0.2">
      <c r="A734" s="6" t="s">
        <v>4276</v>
      </c>
      <c r="B734" s="6" t="s">
        <v>4277</v>
      </c>
      <c r="C734" s="6" t="s">
        <v>27</v>
      </c>
      <c r="D734" s="6"/>
      <c r="E734" s="6"/>
      <c r="F734" s="6"/>
      <c r="G734" s="6"/>
      <c r="H734" s="6"/>
      <c r="I734" s="6"/>
      <c r="J734" s="6"/>
      <c r="K734" s="6" t="s">
        <v>4278</v>
      </c>
      <c r="L734" s="6" t="s">
        <v>1488</v>
      </c>
      <c r="M734" s="6" t="s">
        <v>55</v>
      </c>
      <c r="N734" s="6">
        <v>94105</v>
      </c>
      <c r="O734" s="20" t="s">
        <v>31</v>
      </c>
      <c r="P734" s="20" t="s">
        <v>4279</v>
      </c>
      <c r="Q734" s="20" t="s">
        <v>33</v>
      </c>
      <c r="R734" s="7" t="s">
        <v>4280</v>
      </c>
      <c r="S734" s="7"/>
      <c r="T734" s="7"/>
      <c r="U734" s="7"/>
      <c r="V734" s="7"/>
    </row>
    <row r="735" spans="1:22" ht="14.25" customHeight="1" x14ac:dyDescent="0.2">
      <c r="A735" s="6" t="s">
        <v>4281</v>
      </c>
      <c r="B735" s="6" t="s">
        <v>4282</v>
      </c>
      <c r="C735" s="6" t="s">
        <v>49</v>
      </c>
      <c r="D735" s="6"/>
      <c r="E735" s="6"/>
      <c r="F735" s="6"/>
      <c r="G735" s="6" t="s">
        <v>95</v>
      </c>
      <c r="H735" s="6" t="s">
        <v>292</v>
      </c>
      <c r="I735" s="6" t="s">
        <v>52</v>
      </c>
      <c r="J735" s="16" t="s">
        <v>307</v>
      </c>
      <c r="K735" s="6" t="s">
        <v>4283</v>
      </c>
      <c r="L735" s="6" t="s">
        <v>4284</v>
      </c>
      <c r="M735" s="6" t="s">
        <v>1638</v>
      </c>
      <c r="N735" s="6">
        <v>97008</v>
      </c>
      <c r="O735" s="21" t="s">
        <v>4285</v>
      </c>
      <c r="P735" s="20" t="s">
        <v>4286</v>
      </c>
      <c r="Q735" s="20" t="s">
        <v>33</v>
      </c>
      <c r="R735" s="7" t="s">
        <v>4287</v>
      </c>
      <c r="S735" s="7"/>
      <c r="T735" s="7"/>
      <c r="U735" s="7"/>
      <c r="V735" s="7"/>
    </row>
    <row r="736" spans="1:22" ht="14.25" customHeight="1" x14ac:dyDescent="0.2">
      <c r="A736" s="6" t="s">
        <v>4288</v>
      </c>
      <c r="B736" s="6" t="s">
        <v>4288</v>
      </c>
      <c r="C736" s="6" t="s">
        <v>129</v>
      </c>
      <c r="D736" s="6"/>
      <c r="E736" s="6"/>
      <c r="F736" s="6"/>
      <c r="G736" s="6" t="s">
        <v>113</v>
      </c>
      <c r="H736" s="6"/>
      <c r="I736" s="6"/>
      <c r="J736" s="6"/>
      <c r="K736" s="6" t="s">
        <v>4289</v>
      </c>
      <c r="L736" s="6" t="s">
        <v>177</v>
      </c>
      <c r="M736" s="6" t="s">
        <v>72</v>
      </c>
      <c r="N736" s="6">
        <v>29485</v>
      </c>
      <c r="O736" s="20" t="s">
        <v>4290</v>
      </c>
      <c r="P736" s="20" t="s">
        <v>4291</v>
      </c>
      <c r="Q736" s="20" t="s">
        <v>33</v>
      </c>
      <c r="R736" s="7" t="s">
        <v>4292</v>
      </c>
      <c r="S736" s="7"/>
      <c r="T736" s="7"/>
      <c r="U736" s="7"/>
      <c r="V736" s="7"/>
    </row>
    <row r="737" spans="1:22" ht="14.25" customHeight="1" x14ac:dyDescent="0.2">
      <c r="A737" s="6" t="s">
        <v>4293</v>
      </c>
      <c r="B737" s="6" t="s">
        <v>4294</v>
      </c>
      <c r="C737" s="13" t="s">
        <v>49</v>
      </c>
      <c r="D737" s="6"/>
      <c r="E737" s="6"/>
      <c r="F737" s="6"/>
      <c r="G737" s="6" t="s">
        <v>95</v>
      </c>
      <c r="H737" s="6" t="s">
        <v>4295</v>
      </c>
      <c r="I737" s="6" t="s">
        <v>52</v>
      </c>
      <c r="J737" s="6" t="s">
        <v>4296</v>
      </c>
      <c r="K737" s="6" t="s">
        <v>4297</v>
      </c>
      <c r="L737" s="6" t="s">
        <v>465</v>
      </c>
      <c r="M737" s="6" t="s">
        <v>72</v>
      </c>
      <c r="N737" s="6">
        <v>29150</v>
      </c>
      <c r="O737" s="20" t="s">
        <v>31</v>
      </c>
      <c r="P737" s="20" t="s">
        <v>4298</v>
      </c>
      <c r="Q737" s="20" t="s">
        <v>33</v>
      </c>
      <c r="R737" s="7" t="s">
        <v>4299</v>
      </c>
      <c r="S737" s="7"/>
      <c r="T737" s="7"/>
      <c r="U737" s="7"/>
      <c r="V737" s="7"/>
    </row>
    <row r="738" spans="1:22" ht="14.25" customHeight="1" x14ac:dyDescent="0.2">
      <c r="A738" s="6" t="s">
        <v>4294</v>
      </c>
      <c r="B738" s="6" t="s">
        <v>4294</v>
      </c>
      <c r="C738" s="6" t="s">
        <v>129</v>
      </c>
      <c r="D738" s="6"/>
      <c r="E738" s="6"/>
      <c r="F738" s="6"/>
      <c r="G738" s="6" t="s">
        <v>95</v>
      </c>
      <c r="H738" s="6"/>
      <c r="I738" s="6"/>
      <c r="J738" s="6"/>
      <c r="K738" s="6" t="s">
        <v>4297</v>
      </c>
      <c r="L738" s="6" t="s">
        <v>465</v>
      </c>
      <c r="M738" s="6" t="s">
        <v>72</v>
      </c>
      <c r="N738" s="6">
        <v>29150</v>
      </c>
      <c r="O738" s="20" t="s">
        <v>4300</v>
      </c>
      <c r="P738" s="20" t="s">
        <v>4298</v>
      </c>
      <c r="Q738" s="20" t="s">
        <v>33</v>
      </c>
      <c r="R738" s="7" t="s">
        <v>4301</v>
      </c>
      <c r="S738" s="7"/>
      <c r="T738" s="7"/>
      <c r="U738" s="7"/>
      <c r="V738" s="7"/>
    </row>
    <row r="739" spans="1:22" ht="14.25" customHeight="1" x14ac:dyDescent="0.2">
      <c r="A739" s="6" t="s">
        <v>4302</v>
      </c>
      <c r="B739" s="6" t="s">
        <v>4302</v>
      </c>
      <c r="C739" s="6" t="s">
        <v>105</v>
      </c>
      <c r="D739" s="6"/>
      <c r="E739" s="6"/>
      <c r="F739" s="6"/>
      <c r="G739" s="6" t="s">
        <v>1476</v>
      </c>
      <c r="H739" s="6"/>
      <c r="I739" s="6"/>
      <c r="J739" s="6"/>
      <c r="K739" s="6" t="s">
        <v>4303</v>
      </c>
      <c r="L739" s="6" t="s">
        <v>275</v>
      </c>
      <c r="M739" s="6" t="s">
        <v>72</v>
      </c>
      <c r="N739" s="6">
        <v>29204</v>
      </c>
      <c r="O739" s="20" t="s">
        <v>31</v>
      </c>
      <c r="P739" s="20" t="s">
        <v>4304</v>
      </c>
      <c r="Q739" s="20" t="s">
        <v>33</v>
      </c>
      <c r="R739" s="7" t="s">
        <v>4305</v>
      </c>
      <c r="S739" s="7"/>
      <c r="T739" s="7"/>
      <c r="U739" s="7"/>
      <c r="V739" s="7"/>
    </row>
    <row r="740" spans="1:22" ht="14.25" customHeight="1" x14ac:dyDescent="0.2">
      <c r="A740" s="6" t="s">
        <v>4306</v>
      </c>
      <c r="B740" s="6" t="s">
        <v>4307</v>
      </c>
      <c r="C740" s="6" t="s">
        <v>39</v>
      </c>
      <c r="D740" s="6" t="s">
        <v>40</v>
      </c>
      <c r="E740" s="6"/>
      <c r="F740" s="6"/>
      <c r="G740" s="6"/>
      <c r="H740" s="6"/>
      <c r="I740" s="6"/>
      <c r="J740" s="6"/>
      <c r="K740" s="6" t="s">
        <v>4308</v>
      </c>
      <c r="L740" s="6" t="s">
        <v>618</v>
      </c>
      <c r="M740" s="6" t="s">
        <v>55</v>
      </c>
      <c r="N740" s="6">
        <v>93401</v>
      </c>
      <c r="O740" s="20" t="s">
        <v>4309</v>
      </c>
      <c r="P740" s="20" t="s">
        <v>4310</v>
      </c>
      <c r="Q740" s="20" t="s">
        <v>33</v>
      </c>
      <c r="R740" s="7" t="s">
        <v>4311</v>
      </c>
      <c r="S740" s="7"/>
      <c r="T740" s="7"/>
      <c r="U740" s="7"/>
      <c r="V740" s="7"/>
    </row>
    <row r="741" spans="1:22" ht="14.25" customHeight="1" x14ac:dyDescent="0.2">
      <c r="A741" s="6" t="s">
        <v>4312</v>
      </c>
      <c r="B741" s="6" t="s">
        <v>4313</v>
      </c>
      <c r="C741" s="6" t="s">
        <v>49</v>
      </c>
      <c r="D741" s="6"/>
      <c r="E741" s="6"/>
      <c r="F741" s="6"/>
      <c r="G741" s="6" t="s">
        <v>95</v>
      </c>
      <c r="H741" s="6" t="s">
        <v>266</v>
      </c>
      <c r="I741" s="6" t="s">
        <v>139</v>
      </c>
      <c r="J741" s="16" t="s">
        <v>4314</v>
      </c>
      <c r="K741" s="6" t="s">
        <v>4315</v>
      </c>
      <c r="L741" s="6" t="s">
        <v>275</v>
      </c>
      <c r="M741" s="6" t="s">
        <v>72</v>
      </c>
      <c r="N741" s="6">
        <v>29202</v>
      </c>
      <c r="O741" s="20" t="s">
        <v>31</v>
      </c>
      <c r="P741" s="20" t="s">
        <v>4316</v>
      </c>
      <c r="Q741" s="20" t="s">
        <v>33</v>
      </c>
      <c r="R741" s="7" t="s">
        <v>4317</v>
      </c>
      <c r="S741" s="7"/>
      <c r="T741" s="7"/>
      <c r="U741" s="7"/>
      <c r="V741" s="7"/>
    </row>
    <row r="742" spans="1:22" ht="14.25" customHeight="1" x14ac:dyDescent="0.2">
      <c r="A742" s="6" t="s">
        <v>4318</v>
      </c>
      <c r="B742" s="6" t="s">
        <v>4318</v>
      </c>
      <c r="C742" s="6" t="s">
        <v>1026</v>
      </c>
      <c r="D742" s="6"/>
      <c r="E742" s="6"/>
      <c r="F742" s="6"/>
      <c r="G742" s="6" t="s">
        <v>95</v>
      </c>
      <c r="H742" s="6"/>
      <c r="I742" s="6"/>
      <c r="J742" s="6"/>
      <c r="K742" s="6" t="s">
        <v>4319</v>
      </c>
      <c r="L742" s="6" t="s">
        <v>4320</v>
      </c>
      <c r="M742" s="6" t="s">
        <v>439</v>
      </c>
      <c r="N742" s="6">
        <v>76059</v>
      </c>
      <c r="O742" s="20" t="s">
        <v>31</v>
      </c>
      <c r="P742" s="20" t="s">
        <v>4321</v>
      </c>
      <c r="Q742" s="20" t="s">
        <v>33</v>
      </c>
      <c r="R742" s="7" t="s">
        <v>4322</v>
      </c>
      <c r="S742" s="7"/>
      <c r="T742" s="7"/>
      <c r="U742" s="7"/>
      <c r="V742" s="7"/>
    </row>
    <row r="743" spans="1:22" ht="14.25" customHeight="1" x14ac:dyDescent="0.2">
      <c r="A743" s="6" t="s">
        <v>4323</v>
      </c>
      <c r="B743" s="6" t="s">
        <v>4324</v>
      </c>
      <c r="C743" s="6" t="s">
        <v>49</v>
      </c>
      <c r="D743" s="6"/>
      <c r="E743" s="6"/>
      <c r="F743" s="6"/>
      <c r="G743" s="6" t="s">
        <v>95</v>
      </c>
      <c r="H743" s="6" t="s">
        <v>51</v>
      </c>
      <c r="I743" s="6" t="s">
        <v>52</v>
      </c>
      <c r="J743" s="6">
        <v>55</v>
      </c>
      <c r="K743" s="6" t="s">
        <v>4325</v>
      </c>
      <c r="L743" s="6" t="s">
        <v>513</v>
      </c>
      <c r="M743" s="6" t="s">
        <v>72</v>
      </c>
      <c r="N743" s="6">
        <v>29466</v>
      </c>
      <c r="O743" s="20" t="s">
        <v>31</v>
      </c>
      <c r="P743" s="20" t="s">
        <v>4326</v>
      </c>
      <c r="Q743" s="20" t="s">
        <v>33</v>
      </c>
      <c r="R743" s="7" t="s">
        <v>4327</v>
      </c>
      <c r="S743" s="7"/>
      <c r="T743" s="7"/>
      <c r="U743" s="7"/>
      <c r="V743" s="7"/>
    </row>
    <row r="744" spans="1:22" ht="14.25" customHeight="1" x14ac:dyDescent="0.2">
      <c r="A744" s="6" t="s">
        <v>4328</v>
      </c>
      <c r="B744" s="6" t="s">
        <v>4329</v>
      </c>
      <c r="C744" s="6" t="s">
        <v>49</v>
      </c>
      <c r="D744" s="6"/>
      <c r="E744" s="6"/>
      <c r="F744" s="6"/>
      <c r="G744" s="6" t="s">
        <v>95</v>
      </c>
      <c r="H744" s="6" t="s">
        <v>292</v>
      </c>
      <c r="I744" s="6" t="s">
        <v>52</v>
      </c>
      <c r="J744" s="6" t="s">
        <v>4330</v>
      </c>
      <c r="K744" s="6" t="s">
        <v>4331</v>
      </c>
      <c r="L744" s="6" t="s">
        <v>1266</v>
      </c>
      <c r="M744" s="6" t="s">
        <v>72</v>
      </c>
      <c r="N744" s="6">
        <v>29708</v>
      </c>
      <c r="O744" s="20" t="s">
        <v>31</v>
      </c>
      <c r="P744" s="20" t="s">
        <v>4332</v>
      </c>
      <c r="Q744" s="20" t="s">
        <v>33</v>
      </c>
      <c r="R744" s="7" t="s">
        <v>4333</v>
      </c>
      <c r="S744" s="7"/>
      <c r="T744" s="7"/>
      <c r="U744" s="7"/>
      <c r="V744" s="7"/>
    </row>
    <row r="745" spans="1:22" ht="14.25" customHeight="1" x14ac:dyDescent="0.2">
      <c r="A745" s="6" t="s">
        <v>4334</v>
      </c>
      <c r="B745" s="6" t="s">
        <v>4335</v>
      </c>
      <c r="C745" s="6" t="s">
        <v>49</v>
      </c>
      <c r="D745" s="6"/>
      <c r="E745" s="6"/>
      <c r="F745" s="6"/>
      <c r="G745" s="6" t="s">
        <v>4336</v>
      </c>
      <c r="H745" s="6" t="s">
        <v>96</v>
      </c>
      <c r="I745" s="6" t="s">
        <v>52</v>
      </c>
      <c r="J745" s="6">
        <v>59</v>
      </c>
      <c r="K745" s="6" t="s">
        <v>4337</v>
      </c>
      <c r="L745" s="6" t="s">
        <v>579</v>
      </c>
      <c r="M745" s="6" t="s">
        <v>72</v>
      </c>
      <c r="N745" s="6">
        <v>29730</v>
      </c>
      <c r="O745" s="20" t="s">
        <v>4338</v>
      </c>
      <c r="P745" s="20" t="s">
        <v>4339</v>
      </c>
      <c r="Q745" s="20" t="s">
        <v>33</v>
      </c>
      <c r="R745" s="7" t="s">
        <v>4340</v>
      </c>
      <c r="S745" s="7"/>
      <c r="T745" s="7"/>
      <c r="U745" s="7"/>
      <c r="V745" s="7"/>
    </row>
    <row r="746" spans="1:22" ht="14.25" customHeight="1" x14ac:dyDescent="0.2">
      <c r="A746" s="6" t="s">
        <v>4341</v>
      </c>
      <c r="B746" s="6" t="s">
        <v>4342</v>
      </c>
      <c r="C746" s="6" t="s">
        <v>49</v>
      </c>
      <c r="D746" s="6"/>
      <c r="E746" s="6"/>
      <c r="F746" s="6"/>
      <c r="G746" s="6" t="s">
        <v>95</v>
      </c>
      <c r="H746" s="6" t="s">
        <v>51</v>
      </c>
      <c r="I746" s="6" t="s">
        <v>52</v>
      </c>
      <c r="J746" s="6" t="s">
        <v>4343</v>
      </c>
      <c r="K746" s="6" t="s">
        <v>4344</v>
      </c>
      <c r="L746" s="6" t="s">
        <v>148</v>
      </c>
      <c r="M746" s="6" t="s">
        <v>72</v>
      </c>
      <c r="N746" s="6">
        <v>29607</v>
      </c>
      <c r="O746" s="28" t="s">
        <v>4345</v>
      </c>
      <c r="P746" s="20" t="s">
        <v>4346</v>
      </c>
      <c r="Q746" s="20" t="s">
        <v>33</v>
      </c>
      <c r="R746" s="7" t="s">
        <v>4347</v>
      </c>
      <c r="S746" s="7"/>
      <c r="T746" s="7"/>
      <c r="U746" s="7"/>
      <c r="V746" s="7"/>
    </row>
    <row r="747" spans="1:22" ht="14.25" customHeight="1" x14ac:dyDescent="0.2">
      <c r="A747" s="6" t="s">
        <v>4348</v>
      </c>
      <c r="B747" s="6" t="s">
        <v>4349</v>
      </c>
      <c r="C747" s="13" t="s">
        <v>49</v>
      </c>
      <c r="D747" s="6"/>
      <c r="E747" s="6"/>
      <c r="F747" s="6"/>
      <c r="G747" s="6" t="s">
        <v>95</v>
      </c>
      <c r="H747" s="6" t="s">
        <v>4102</v>
      </c>
      <c r="I747" s="6" t="s">
        <v>139</v>
      </c>
      <c r="J747" s="6" t="s">
        <v>4350</v>
      </c>
      <c r="K747" s="6" t="s">
        <v>4351</v>
      </c>
      <c r="L747" s="6" t="s">
        <v>445</v>
      </c>
      <c r="M747" s="6" t="s">
        <v>72</v>
      </c>
      <c r="N747" s="6">
        <v>29650</v>
      </c>
      <c r="O747" s="21" t="s">
        <v>31</v>
      </c>
      <c r="P747" s="20" t="s">
        <v>4352</v>
      </c>
      <c r="Q747" s="20" t="s">
        <v>33</v>
      </c>
      <c r="R747" s="7" t="s">
        <v>4353</v>
      </c>
      <c r="S747" s="7"/>
      <c r="T747" s="7"/>
      <c r="U747" s="7"/>
      <c r="V747" s="7"/>
    </row>
    <row r="748" spans="1:22" ht="14.25" customHeight="1" x14ac:dyDescent="0.2">
      <c r="A748" s="6" t="s">
        <v>4354</v>
      </c>
      <c r="B748" s="6" t="s">
        <v>4354</v>
      </c>
      <c r="C748" s="6" t="s">
        <v>27</v>
      </c>
      <c r="D748" s="6"/>
      <c r="E748" s="6"/>
      <c r="F748" s="6"/>
      <c r="G748" s="6"/>
      <c r="H748" s="6"/>
      <c r="I748" s="6"/>
      <c r="J748" s="6"/>
      <c r="K748" s="6" t="s">
        <v>4355</v>
      </c>
      <c r="L748" s="6" t="s">
        <v>4230</v>
      </c>
      <c r="M748" s="6" t="s">
        <v>1325</v>
      </c>
      <c r="N748" s="6">
        <v>37075</v>
      </c>
      <c r="O748" s="20" t="s">
        <v>31</v>
      </c>
      <c r="P748" s="20" t="s">
        <v>4356</v>
      </c>
      <c r="Q748" s="20" t="s">
        <v>33</v>
      </c>
      <c r="R748" s="7" t="s">
        <v>4357</v>
      </c>
      <c r="S748" s="7" t="s">
        <v>4358</v>
      </c>
      <c r="T748" s="7"/>
      <c r="U748" s="7"/>
      <c r="V748" s="7"/>
    </row>
    <row r="749" spans="1:22" ht="14.25" customHeight="1" x14ac:dyDescent="0.2">
      <c r="A749" s="6" t="s">
        <v>4359</v>
      </c>
      <c r="B749" s="6" t="s">
        <v>4360</v>
      </c>
      <c r="C749" s="6" t="s">
        <v>49</v>
      </c>
      <c r="D749" s="6"/>
      <c r="E749" s="6"/>
      <c r="F749" s="6"/>
      <c r="G749" s="6" t="s">
        <v>95</v>
      </c>
      <c r="H749" s="6" t="s">
        <v>785</v>
      </c>
      <c r="I749" s="6" t="s">
        <v>52</v>
      </c>
      <c r="J749" s="6" t="s">
        <v>4361</v>
      </c>
      <c r="K749" s="6" t="s">
        <v>4362</v>
      </c>
      <c r="L749" s="6" t="s">
        <v>1295</v>
      </c>
      <c r="M749" s="6" t="s">
        <v>72</v>
      </c>
      <c r="N749" s="6">
        <v>29910</v>
      </c>
      <c r="O749" s="20" t="s">
        <v>31</v>
      </c>
      <c r="P749" s="20" t="s">
        <v>4363</v>
      </c>
      <c r="Q749" s="20" t="s">
        <v>33</v>
      </c>
      <c r="R749" s="7" t="s">
        <v>4364</v>
      </c>
      <c r="S749" s="7"/>
      <c r="T749" s="7"/>
      <c r="U749" s="7"/>
      <c r="V749" s="7"/>
    </row>
    <row r="750" spans="1:22" ht="14.25" customHeight="1" x14ac:dyDescent="0.2">
      <c r="A750" s="6" t="s">
        <v>4365</v>
      </c>
      <c r="B750" s="6" t="s">
        <v>4365</v>
      </c>
      <c r="C750" s="6" t="s">
        <v>105</v>
      </c>
      <c r="D750" s="6"/>
      <c r="E750" s="6"/>
      <c r="F750" s="6"/>
      <c r="G750" s="6" t="s">
        <v>95</v>
      </c>
      <c r="H750" s="6"/>
      <c r="I750" s="6"/>
      <c r="J750" s="16"/>
      <c r="K750" s="6" t="s">
        <v>4366</v>
      </c>
      <c r="L750" s="6" t="s">
        <v>148</v>
      </c>
      <c r="M750" s="6" t="s">
        <v>72</v>
      </c>
      <c r="N750" s="6">
        <v>29611</v>
      </c>
      <c r="O750" s="20" t="s">
        <v>4367</v>
      </c>
      <c r="P750" s="20" t="s">
        <v>4368</v>
      </c>
      <c r="Q750" s="20" t="s">
        <v>33</v>
      </c>
      <c r="R750" s="7" t="s">
        <v>4369</v>
      </c>
      <c r="S750" s="7"/>
      <c r="T750" s="7"/>
      <c r="U750" s="7"/>
      <c r="V750" s="7"/>
    </row>
    <row r="751" spans="1:22" ht="14.25" customHeight="1" x14ac:dyDescent="0.2">
      <c r="A751" s="6" t="s">
        <v>4370</v>
      </c>
      <c r="B751" s="6" t="s">
        <v>4371</v>
      </c>
      <c r="C751" s="6" t="s">
        <v>49</v>
      </c>
      <c r="D751" s="6"/>
      <c r="E751" s="6"/>
      <c r="F751" s="6"/>
      <c r="G751" s="6" t="s">
        <v>95</v>
      </c>
      <c r="H751" s="6" t="s">
        <v>292</v>
      </c>
      <c r="I751" s="6" t="s">
        <v>52</v>
      </c>
      <c r="J751" s="6" t="s">
        <v>4372</v>
      </c>
      <c r="K751" s="6" t="s">
        <v>4373</v>
      </c>
      <c r="L751" s="6" t="s">
        <v>432</v>
      </c>
      <c r="M751" s="6" t="s">
        <v>72</v>
      </c>
      <c r="N751" s="6">
        <v>29925</v>
      </c>
      <c r="O751" s="20" t="s">
        <v>31</v>
      </c>
      <c r="P751" s="20" t="s">
        <v>4374</v>
      </c>
      <c r="Q751" s="20" t="s">
        <v>33</v>
      </c>
      <c r="R751" s="7" t="s">
        <v>4375</v>
      </c>
      <c r="S751" s="7"/>
      <c r="T751" s="7"/>
      <c r="U751" s="7"/>
      <c r="V751" s="7"/>
    </row>
    <row r="752" spans="1:22" ht="14.25" customHeight="1" x14ac:dyDescent="0.2">
      <c r="A752" s="6" t="s">
        <v>4376</v>
      </c>
      <c r="B752" s="6" t="s">
        <v>4377</v>
      </c>
      <c r="C752" s="6" t="s">
        <v>49</v>
      </c>
      <c r="D752" s="6"/>
      <c r="E752" s="6"/>
      <c r="F752" s="6"/>
      <c r="G752" s="6" t="s">
        <v>182</v>
      </c>
      <c r="H752" s="6" t="s">
        <v>96</v>
      </c>
      <c r="I752" s="6" t="s">
        <v>52</v>
      </c>
      <c r="J752" s="6" t="s">
        <v>4378</v>
      </c>
      <c r="K752" s="6" t="s">
        <v>4379</v>
      </c>
      <c r="L752" s="6" t="s">
        <v>275</v>
      </c>
      <c r="M752" s="6" t="s">
        <v>72</v>
      </c>
      <c r="N752" s="6">
        <v>29223</v>
      </c>
      <c r="O752" s="28" t="s">
        <v>31</v>
      </c>
      <c r="P752" s="20" t="s">
        <v>3294</v>
      </c>
      <c r="Q752" s="20" t="s">
        <v>33</v>
      </c>
      <c r="R752" s="7" t="s">
        <v>3295</v>
      </c>
      <c r="S752" s="7"/>
      <c r="T752" s="7"/>
      <c r="U752" s="7"/>
      <c r="V752" s="7"/>
    </row>
    <row r="753" spans="1:22" ht="14.25" customHeight="1" x14ac:dyDescent="0.2">
      <c r="A753" s="6" t="s">
        <v>4380</v>
      </c>
      <c r="B753" s="6" t="s">
        <v>4381</v>
      </c>
      <c r="C753" s="13" t="s">
        <v>27</v>
      </c>
      <c r="D753" s="6"/>
      <c r="E753" s="6"/>
      <c r="F753" s="6"/>
      <c r="G753" s="6"/>
      <c r="H753" s="6"/>
      <c r="I753" s="6"/>
      <c r="J753" s="6"/>
      <c r="K753" s="6" t="s">
        <v>4382</v>
      </c>
      <c r="L753" s="6" t="s">
        <v>3438</v>
      </c>
      <c r="M753" s="6" t="s">
        <v>55</v>
      </c>
      <c r="N753" s="6">
        <v>95811</v>
      </c>
      <c r="O753" s="20" t="s">
        <v>4383</v>
      </c>
      <c r="P753" s="20" t="s">
        <v>4384</v>
      </c>
      <c r="Q753" s="20" t="s">
        <v>33</v>
      </c>
      <c r="R753" s="7" t="s">
        <v>4385</v>
      </c>
      <c r="S753" s="7"/>
      <c r="T753" s="7"/>
      <c r="U753" s="7"/>
      <c r="V753" s="7"/>
    </row>
    <row r="754" spans="1:22" ht="14.25" customHeight="1" x14ac:dyDescent="0.2">
      <c r="A754" s="6" t="s">
        <v>4386</v>
      </c>
      <c r="B754" s="6" t="s">
        <v>4386</v>
      </c>
      <c r="C754" s="13" t="s">
        <v>39</v>
      </c>
      <c r="D754" s="6" t="s">
        <v>40</v>
      </c>
      <c r="E754" s="6"/>
      <c r="F754" s="6"/>
      <c r="G754" s="6"/>
      <c r="H754" s="6"/>
      <c r="I754" s="6"/>
      <c r="J754" s="6"/>
      <c r="K754" s="6" t="s">
        <v>4387</v>
      </c>
      <c r="L754" s="6" t="s">
        <v>4388</v>
      </c>
      <c r="M754" s="6" t="s">
        <v>439</v>
      </c>
      <c r="N754" s="6">
        <v>78681</v>
      </c>
      <c r="O754" s="20" t="s">
        <v>4389</v>
      </c>
      <c r="P754" s="20" t="s">
        <v>4390</v>
      </c>
      <c r="Q754" s="20" t="s">
        <v>33</v>
      </c>
      <c r="R754" s="7" t="s">
        <v>4391</v>
      </c>
      <c r="S754" s="7"/>
      <c r="T754" s="7"/>
      <c r="U754" s="7"/>
      <c r="V754" s="7"/>
    </row>
    <row r="755" spans="1:22" ht="14.25" customHeight="1" x14ac:dyDescent="0.2">
      <c r="A755" s="6" t="s">
        <v>4392</v>
      </c>
      <c r="B755" s="6" t="s">
        <v>4393</v>
      </c>
      <c r="C755" s="6" t="s">
        <v>105</v>
      </c>
      <c r="D755" s="6"/>
      <c r="E755" s="6"/>
      <c r="F755" s="6"/>
      <c r="G755" s="6" t="s">
        <v>912</v>
      </c>
      <c r="H755" s="6"/>
      <c r="I755" s="6"/>
      <c r="J755" s="6"/>
      <c r="K755" s="6" t="s">
        <v>4394</v>
      </c>
      <c r="L755" s="6" t="s">
        <v>1312</v>
      </c>
      <c r="M755" s="6" t="s">
        <v>72</v>
      </c>
      <c r="N755" s="6">
        <v>29687</v>
      </c>
      <c r="O755" s="21" t="s">
        <v>31</v>
      </c>
      <c r="P755" s="20" t="s">
        <v>4395</v>
      </c>
      <c r="Q755" s="20" t="s">
        <v>33</v>
      </c>
      <c r="R755" s="7" t="s">
        <v>4396</v>
      </c>
      <c r="S755" s="7"/>
      <c r="T755" s="7"/>
      <c r="U755" s="7"/>
      <c r="V755" s="7"/>
    </row>
    <row r="756" spans="1:22" ht="14.25" customHeight="1" x14ac:dyDescent="0.2">
      <c r="A756" s="6" t="s">
        <v>4397</v>
      </c>
      <c r="B756" s="6" t="s">
        <v>4398</v>
      </c>
      <c r="C756" s="6" t="s">
        <v>105</v>
      </c>
      <c r="D756" s="6"/>
      <c r="E756" s="6"/>
      <c r="F756" s="6"/>
      <c r="G756" s="6" t="s">
        <v>769</v>
      </c>
      <c r="H756" s="6"/>
      <c r="I756" s="6"/>
      <c r="J756" s="6"/>
      <c r="K756" s="6" t="s">
        <v>4399</v>
      </c>
      <c r="L756" s="6" t="s">
        <v>465</v>
      </c>
      <c r="M756" s="6" t="s">
        <v>72</v>
      </c>
      <c r="N756" s="6">
        <v>29150</v>
      </c>
      <c r="O756" s="28" t="s">
        <v>4400</v>
      </c>
      <c r="P756" s="20" t="s">
        <v>4401</v>
      </c>
      <c r="Q756" s="20" t="s">
        <v>33</v>
      </c>
      <c r="R756" s="7" t="s">
        <v>4402</v>
      </c>
      <c r="S756" s="7"/>
      <c r="T756" s="7"/>
      <c r="U756" s="7"/>
      <c r="V756" s="7"/>
    </row>
    <row r="757" spans="1:22" ht="14.25" customHeight="1" x14ac:dyDescent="0.2">
      <c r="A757" s="6" t="s">
        <v>4403</v>
      </c>
      <c r="B757" s="6" t="s">
        <v>4404</v>
      </c>
      <c r="C757" s="6" t="s">
        <v>49</v>
      </c>
      <c r="D757" s="6"/>
      <c r="E757" s="6"/>
      <c r="F757" s="6"/>
      <c r="G757" s="6" t="s">
        <v>95</v>
      </c>
      <c r="H757" s="6" t="s">
        <v>96</v>
      </c>
      <c r="I757" s="6" t="s">
        <v>52</v>
      </c>
      <c r="J757" s="6">
        <v>100</v>
      </c>
      <c r="K757" s="6" t="s">
        <v>4405</v>
      </c>
      <c r="L757" s="6" t="s">
        <v>161</v>
      </c>
      <c r="M757" s="6" t="s">
        <v>72</v>
      </c>
      <c r="N757" s="6">
        <v>29418</v>
      </c>
      <c r="O757" s="20" t="s">
        <v>31</v>
      </c>
      <c r="P757" s="20" t="s">
        <v>4406</v>
      </c>
      <c r="Q757" s="20" t="s">
        <v>33</v>
      </c>
      <c r="R757" s="7" t="s">
        <v>4407</v>
      </c>
      <c r="S757" s="7"/>
      <c r="T757" s="7"/>
      <c r="U757" s="7"/>
      <c r="V757" s="7"/>
    </row>
    <row r="758" spans="1:22" ht="14.25" customHeight="1" x14ac:dyDescent="0.2">
      <c r="A758" s="6" t="s">
        <v>4408</v>
      </c>
      <c r="B758" s="6" t="s">
        <v>4409</v>
      </c>
      <c r="C758" s="6" t="s">
        <v>49</v>
      </c>
      <c r="D758" s="6"/>
      <c r="E758" s="6"/>
      <c r="F758" s="6"/>
      <c r="G758" s="6" t="s">
        <v>182</v>
      </c>
      <c r="H758" s="6" t="s">
        <v>785</v>
      </c>
      <c r="I758" s="6" t="s">
        <v>52</v>
      </c>
      <c r="J758" s="6">
        <v>50</v>
      </c>
      <c r="K758" s="6" t="s">
        <v>4410</v>
      </c>
      <c r="L758" s="6" t="s">
        <v>4411</v>
      </c>
      <c r="M758" s="6" t="s">
        <v>764</v>
      </c>
      <c r="N758" s="6">
        <v>48624</v>
      </c>
      <c r="O758" s="20" t="s">
        <v>31</v>
      </c>
      <c r="P758" s="20" t="s">
        <v>4412</v>
      </c>
      <c r="Q758" s="20" t="s">
        <v>33</v>
      </c>
      <c r="R758" s="7" t="s">
        <v>4413</v>
      </c>
      <c r="S758" s="7"/>
      <c r="T758" s="7"/>
      <c r="U758" s="7"/>
      <c r="V758" s="7"/>
    </row>
    <row r="759" spans="1:22" ht="14.25" customHeight="1" x14ac:dyDescent="0.2">
      <c r="A759" s="6" t="s">
        <v>4414</v>
      </c>
      <c r="B759" s="6" t="s">
        <v>4415</v>
      </c>
      <c r="C759" s="6" t="s">
        <v>39</v>
      </c>
      <c r="D759" s="6" t="s">
        <v>40</v>
      </c>
      <c r="E759" s="6"/>
      <c r="F759" s="6"/>
      <c r="G759" s="6"/>
      <c r="H759" s="6"/>
      <c r="I759" s="6"/>
      <c r="J759" s="6"/>
      <c r="K759" s="6" t="s">
        <v>4416</v>
      </c>
      <c r="L759" s="6" t="s">
        <v>2573</v>
      </c>
      <c r="M759" s="6" t="s">
        <v>43</v>
      </c>
      <c r="N759" s="6">
        <v>30318</v>
      </c>
      <c r="O759" s="20" t="s">
        <v>4417</v>
      </c>
      <c r="P759" s="20" t="s">
        <v>4418</v>
      </c>
      <c r="Q759" s="6" t="s">
        <v>91</v>
      </c>
      <c r="R759" s="7" t="s">
        <v>4419</v>
      </c>
      <c r="S759" s="7"/>
      <c r="T759" s="7"/>
      <c r="U759" s="7"/>
      <c r="V759" s="7"/>
    </row>
    <row r="760" spans="1:22" ht="14.25" customHeight="1" x14ac:dyDescent="0.2">
      <c r="A760" s="6" t="s">
        <v>4420</v>
      </c>
      <c r="B760" s="6" t="s">
        <v>4420</v>
      </c>
      <c r="C760" s="6" t="s">
        <v>49</v>
      </c>
      <c r="D760" s="6"/>
      <c r="E760" s="6"/>
      <c r="F760" s="6"/>
      <c r="G760" s="6" t="s">
        <v>95</v>
      </c>
      <c r="H760" s="6" t="s">
        <v>167</v>
      </c>
      <c r="I760" s="6" t="s">
        <v>52</v>
      </c>
      <c r="J760" s="6">
        <v>30</v>
      </c>
      <c r="K760" s="6" t="s">
        <v>4421</v>
      </c>
      <c r="L760" s="6" t="s">
        <v>4422</v>
      </c>
      <c r="M760" s="6" t="s">
        <v>233</v>
      </c>
      <c r="N760" s="6">
        <v>60827</v>
      </c>
      <c r="O760" s="20" t="s">
        <v>31</v>
      </c>
      <c r="P760" s="20" t="s">
        <v>4423</v>
      </c>
      <c r="Q760" s="20" t="s">
        <v>33</v>
      </c>
      <c r="R760" s="7" t="s">
        <v>4424</v>
      </c>
      <c r="S760" s="7"/>
      <c r="T760" s="7"/>
      <c r="U760" s="7"/>
      <c r="V760" s="7"/>
    </row>
    <row r="761" spans="1:22" ht="14.25" customHeight="1" x14ac:dyDescent="0.2">
      <c r="A761" s="6" t="s">
        <v>4425</v>
      </c>
      <c r="B761" s="6" t="s">
        <v>4426</v>
      </c>
      <c r="C761" s="13" t="s">
        <v>27</v>
      </c>
      <c r="D761" s="6"/>
      <c r="E761" s="6"/>
      <c r="F761" s="6"/>
      <c r="G761" s="6"/>
      <c r="H761" s="6"/>
      <c r="I761" s="6"/>
      <c r="J761" s="6"/>
      <c r="K761" s="6" t="s">
        <v>4427</v>
      </c>
      <c r="L761" s="6" t="s">
        <v>4428</v>
      </c>
      <c r="M761" s="6" t="s">
        <v>55</v>
      </c>
      <c r="N761" s="6">
        <v>94404</v>
      </c>
      <c r="O761" s="20" t="s">
        <v>31</v>
      </c>
      <c r="P761" s="20" t="s">
        <v>4429</v>
      </c>
      <c r="Q761" s="6" t="s">
        <v>91</v>
      </c>
      <c r="R761" s="7" t="s">
        <v>4430</v>
      </c>
      <c r="S761" s="7"/>
      <c r="T761" s="7"/>
      <c r="U761" s="7"/>
      <c r="V761" s="7"/>
    </row>
    <row r="762" spans="1:22" ht="14.25" customHeight="1" x14ac:dyDescent="0.2">
      <c r="A762" s="6" t="s">
        <v>4431</v>
      </c>
      <c r="B762" s="6" t="s">
        <v>4431</v>
      </c>
      <c r="C762" s="6" t="s">
        <v>49</v>
      </c>
      <c r="D762" s="6"/>
      <c r="E762" s="6"/>
      <c r="F762" s="6"/>
      <c r="G762" s="6" t="s">
        <v>113</v>
      </c>
      <c r="H762" s="6" t="s">
        <v>167</v>
      </c>
      <c r="I762" s="6" t="s">
        <v>52</v>
      </c>
      <c r="J762" s="6">
        <v>75</v>
      </c>
      <c r="K762" s="6" t="s">
        <v>4432</v>
      </c>
      <c r="L762" s="6" t="s">
        <v>4433</v>
      </c>
      <c r="M762" s="6" t="s">
        <v>246</v>
      </c>
      <c r="N762" s="6">
        <v>20110</v>
      </c>
      <c r="O762" s="28" t="s">
        <v>4434</v>
      </c>
      <c r="P762" s="20" t="s">
        <v>4435</v>
      </c>
      <c r="Q762" s="20" t="s">
        <v>33</v>
      </c>
      <c r="R762" s="7" t="s">
        <v>4436</v>
      </c>
      <c r="S762" s="7"/>
      <c r="T762" s="7"/>
      <c r="U762" s="7"/>
      <c r="V762" s="7"/>
    </row>
    <row r="763" spans="1:22" ht="14.25" customHeight="1" x14ac:dyDescent="0.2">
      <c r="A763" s="6" t="s">
        <v>4437</v>
      </c>
      <c r="B763" s="6" t="s">
        <v>4437</v>
      </c>
      <c r="C763" s="6" t="s">
        <v>49</v>
      </c>
      <c r="D763" s="6"/>
      <c r="E763" s="6"/>
      <c r="F763" s="6"/>
      <c r="G763" s="6" t="s">
        <v>482</v>
      </c>
      <c r="H763" s="6" t="s">
        <v>167</v>
      </c>
      <c r="I763" s="6" t="s">
        <v>52</v>
      </c>
      <c r="J763" s="6">
        <v>65</v>
      </c>
      <c r="K763" s="6" t="s">
        <v>4438</v>
      </c>
      <c r="L763" s="6" t="s">
        <v>4439</v>
      </c>
      <c r="M763" s="6" t="s">
        <v>246</v>
      </c>
      <c r="N763" s="6">
        <v>23236</v>
      </c>
      <c r="O763" s="20" t="s">
        <v>4440</v>
      </c>
      <c r="P763" s="20" t="s">
        <v>4441</v>
      </c>
      <c r="Q763" s="20" t="s">
        <v>33</v>
      </c>
      <c r="R763" s="7" t="s">
        <v>4442</v>
      </c>
      <c r="S763" s="7"/>
      <c r="T763" s="7"/>
      <c r="U763" s="7"/>
      <c r="V763" s="7"/>
    </row>
    <row r="764" spans="1:22" ht="14.25" customHeight="1" x14ac:dyDescent="0.2">
      <c r="A764" s="6" t="s">
        <v>4443</v>
      </c>
      <c r="B764" s="6" t="s">
        <v>4443</v>
      </c>
      <c r="C764" s="6" t="s">
        <v>27</v>
      </c>
      <c r="D764" s="6"/>
      <c r="E764" s="6"/>
      <c r="F764" s="6"/>
      <c r="G764" s="6"/>
      <c r="H764" s="6"/>
      <c r="I764" s="6"/>
      <c r="J764" s="16"/>
      <c r="K764" s="6" t="s">
        <v>4444</v>
      </c>
      <c r="L764" s="6" t="s">
        <v>4445</v>
      </c>
      <c r="M764" s="6" t="s">
        <v>3174</v>
      </c>
      <c r="N764" s="6">
        <v>73116</v>
      </c>
      <c r="O764" s="20" t="s">
        <v>4446</v>
      </c>
      <c r="P764" s="20" t="s">
        <v>4447</v>
      </c>
      <c r="Q764" s="20" t="s">
        <v>33</v>
      </c>
      <c r="R764" s="7" t="s">
        <v>4448</v>
      </c>
      <c r="S764" s="7"/>
      <c r="T764" s="7"/>
      <c r="U764" s="7"/>
      <c r="V764" s="7"/>
    </row>
    <row r="765" spans="1:22" ht="14.25" customHeight="1" x14ac:dyDescent="0.2">
      <c r="A765" s="6" t="s">
        <v>4449</v>
      </c>
      <c r="B765" s="6" t="s">
        <v>4450</v>
      </c>
      <c r="C765" s="6" t="s">
        <v>105</v>
      </c>
      <c r="D765" s="6"/>
      <c r="E765" s="6"/>
      <c r="F765" s="6"/>
      <c r="G765" s="6" t="s">
        <v>95</v>
      </c>
      <c r="H765" s="6"/>
      <c r="I765" s="6"/>
      <c r="J765" s="16"/>
      <c r="K765" s="6" t="s">
        <v>4451</v>
      </c>
      <c r="L765" s="6" t="s">
        <v>341</v>
      </c>
      <c r="M765" s="6" t="s">
        <v>72</v>
      </c>
      <c r="N765" s="6">
        <v>29625</v>
      </c>
      <c r="O765" s="20" t="s">
        <v>31</v>
      </c>
      <c r="P765" s="20" t="s">
        <v>4452</v>
      </c>
      <c r="Q765" s="20" t="s">
        <v>33</v>
      </c>
      <c r="R765" s="7" t="s">
        <v>4453</v>
      </c>
      <c r="S765" s="7"/>
      <c r="T765" s="7"/>
      <c r="U765" s="7"/>
      <c r="V765" s="7"/>
    </row>
    <row r="766" spans="1:22" ht="14.25" customHeight="1" x14ac:dyDescent="0.2">
      <c r="A766" s="6" t="s">
        <v>4450</v>
      </c>
      <c r="B766" s="6" t="s">
        <v>4450</v>
      </c>
      <c r="C766" s="6" t="s">
        <v>129</v>
      </c>
      <c r="D766" s="6"/>
      <c r="E766" s="6"/>
      <c r="F766" s="6"/>
      <c r="G766" s="6" t="s">
        <v>182</v>
      </c>
      <c r="H766" s="6"/>
      <c r="I766" s="6"/>
      <c r="J766" s="6"/>
      <c r="K766" s="6" t="s">
        <v>4454</v>
      </c>
      <c r="L766" s="6" t="s">
        <v>1349</v>
      </c>
      <c r="M766" s="6" t="s">
        <v>72</v>
      </c>
      <c r="N766" s="6">
        <v>29540</v>
      </c>
      <c r="O766" s="28" t="s">
        <v>4455</v>
      </c>
      <c r="P766" s="20" t="s">
        <v>4456</v>
      </c>
      <c r="Q766" s="20" t="s">
        <v>33</v>
      </c>
      <c r="R766" s="7" t="s">
        <v>4457</v>
      </c>
      <c r="S766" s="7"/>
      <c r="T766" s="7"/>
      <c r="U766" s="7"/>
      <c r="V766" s="7"/>
    </row>
    <row r="767" spans="1:22" ht="14.25" customHeight="1" x14ac:dyDescent="0.2">
      <c r="A767" s="6" t="s">
        <v>4458</v>
      </c>
      <c r="B767" s="6" t="s">
        <v>4458</v>
      </c>
      <c r="C767" s="6" t="s">
        <v>27</v>
      </c>
      <c r="D767" s="6"/>
      <c r="E767" s="6"/>
      <c r="F767" s="6"/>
      <c r="G767" s="6"/>
      <c r="H767" s="6"/>
      <c r="I767" s="6"/>
      <c r="J767" s="6"/>
      <c r="K767" s="6" t="s">
        <v>4459</v>
      </c>
      <c r="L767" s="6" t="s">
        <v>4460</v>
      </c>
      <c r="M767" s="6" t="s">
        <v>55</v>
      </c>
      <c r="N767" s="6">
        <v>92562</v>
      </c>
      <c r="O767" s="20" t="s">
        <v>4461</v>
      </c>
      <c r="P767" s="20" t="s">
        <v>4462</v>
      </c>
      <c r="Q767" s="20" t="s">
        <v>33</v>
      </c>
      <c r="R767" s="7" t="s">
        <v>4463</v>
      </c>
      <c r="S767" s="7"/>
      <c r="T767" s="7"/>
      <c r="U767" s="7"/>
      <c r="V767" s="7"/>
    </row>
    <row r="768" spans="1:22" ht="14.25" customHeight="1" x14ac:dyDescent="0.2">
      <c r="A768" s="6" t="s">
        <v>4464</v>
      </c>
      <c r="B768" s="6" t="s">
        <v>4465</v>
      </c>
      <c r="C768" s="13" t="s">
        <v>1026</v>
      </c>
      <c r="D768" s="6"/>
      <c r="E768" s="6"/>
      <c r="F768" s="6"/>
      <c r="G768" s="6" t="s">
        <v>95</v>
      </c>
      <c r="H768" s="6"/>
      <c r="I768" s="6"/>
      <c r="J768" s="6"/>
      <c r="K768" s="6" t="s">
        <v>4466</v>
      </c>
      <c r="L768" s="6" t="s">
        <v>3776</v>
      </c>
      <c r="M768" s="6" t="s">
        <v>1546</v>
      </c>
      <c r="N768" s="6">
        <v>85225</v>
      </c>
      <c r="O768" s="20" t="s">
        <v>4467</v>
      </c>
      <c r="P768" s="20" t="s">
        <v>4468</v>
      </c>
      <c r="Q768" s="20" t="s">
        <v>33</v>
      </c>
      <c r="R768" s="7" t="s">
        <v>4469</v>
      </c>
      <c r="S768" s="7"/>
      <c r="T768" s="7"/>
      <c r="U768" s="7"/>
      <c r="V768" s="7"/>
    </row>
    <row r="769" spans="1:22" ht="14.25" customHeight="1" x14ac:dyDescent="0.2">
      <c r="A769" s="6" t="s">
        <v>4470</v>
      </c>
      <c r="B769" s="6" t="s">
        <v>4470</v>
      </c>
      <c r="C769" s="6" t="s">
        <v>129</v>
      </c>
      <c r="D769" s="6"/>
      <c r="E769" s="6"/>
      <c r="F769" s="6"/>
      <c r="G769" s="6" t="s">
        <v>113</v>
      </c>
      <c r="H769" s="6"/>
      <c r="I769" s="6"/>
      <c r="J769" s="6"/>
      <c r="K769" s="6" t="s">
        <v>4471</v>
      </c>
      <c r="L769" s="6" t="s">
        <v>155</v>
      </c>
      <c r="M769" s="6" t="s">
        <v>72</v>
      </c>
      <c r="N769" s="6">
        <v>29403</v>
      </c>
      <c r="O769" s="20" t="s">
        <v>4472</v>
      </c>
      <c r="P769" s="20" t="s">
        <v>4473</v>
      </c>
      <c r="Q769" s="20" t="s">
        <v>33</v>
      </c>
      <c r="R769" s="7" t="s">
        <v>4474</v>
      </c>
      <c r="S769" s="7"/>
      <c r="T769" s="7"/>
      <c r="U769" s="7"/>
      <c r="V769" s="7"/>
    </row>
    <row r="770" spans="1:22" ht="14.25" customHeight="1" x14ac:dyDescent="0.2">
      <c r="A770" s="6" t="s">
        <v>4475</v>
      </c>
      <c r="B770" s="6" t="s">
        <v>4475</v>
      </c>
      <c r="C770" s="6" t="s">
        <v>129</v>
      </c>
      <c r="D770" s="6"/>
      <c r="E770" s="6"/>
      <c r="F770" s="6"/>
      <c r="G770" s="6" t="s">
        <v>854</v>
      </c>
      <c r="H770" s="6"/>
      <c r="I770" s="6"/>
      <c r="J770" s="6"/>
      <c r="K770" s="6" t="s">
        <v>4476</v>
      </c>
      <c r="L770" s="6" t="s">
        <v>275</v>
      </c>
      <c r="M770" s="6" t="s">
        <v>72</v>
      </c>
      <c r="N770" s="6">
        <v>29223</v>
      </c>
      <c r="O770" s="28" t="s">
        <v>4477</v>
      </c>
      <c r="P770" s="20" t="s">
        <v>4478</v>
      </c>
      <c r="Q770" s="20" t="s">
        <v>33</v>
      </c>
      <c r="R770" s="7" t="s">
        <v>4479</v>
      </c>
      <c r="S770" s="7"/>
      <c r="T770" s="7"/>
      <c r="U770" s="7"/>
      <c r="V770" s="7"/>
    </row>
    <row r="771" spans="1:22" ht="14.25" customHeight="1" x14ac:dyDescent="0.2">
      <c r="A771" s="6" t="s">
        <v>4480</v>
      </c>
      <c r="B771" s="6" t="s">
        <v>4480</v>
      </c>
      <c r="C771" s="13" t="s">
        <v>27</v>
      </c>
      <c r="D771" s="6"/>
      <c r="E771" s="6"/>
      <c r="F771" s="6"/>
      <c r="G771" s="6"/>
      <c r="H771" s="6"/>
      <c r="I771" s="6"/>
      <c r="J771" s="6"/>
      <c r="K771" s="6" t="s">
        <v>4481</v>
      </c>
      <c r="L771" s="6" t="s">
        <v>4482</v>
      </c>
      <c r="M771" s="6" t="s">
        <v>439</v>
      </c>
      <c r="N771" s="6">
        <v>76112</v>
      </c>
      <c r="O771" s="21" t="s">
        <v>4483</v>
      </c>
      <c r="P771" s="20" t="s">
        <v>4484</v>
      </c>
      <c r="Q771" s="20" t="s">
        <v>33</v>
      </c>
      <c r="R771" s="7" t="s">
        <v>4485</v>
      </c>
      <c r="S771" s="7"/>
      <c r="T771" s="7"/>
      <c r="U771" s="7"/>
      <c r="V771" s="7"/>
    </row>
    <row r="772" spans="1:22" ht="14.25" customHeight="1" x14ac:dyDescent="0.2">
      <c r="A772" s="6" t="s">
        <v>4486</v>
      </c>
      <c r="B772" s="6" t="s">
        <v>4486</v>
      </c>
      <c r="C772" s="6" t="s">
        <v>129</v>
      </c>
      <c r="D772" s="6"/>
      <c r="E772" s="6"/>
      <c r="F772" s="6"/>
      <c r="G772" s="6" t="s">
        <v>505</v>
      </c>
      <c r="H772" s="6"/>
      <c r="I772" s="6"/>
      <c r="J772" s="6"/>
      <c r="K772" s="6" t="s">
        <v>4487</v>
      </c>
      <c r="L772" s="6" t="s">
        <v>4488</v>
      </c>
      <c r="M772" s="6" t="s">
        <v>72</v>
      </c>
      <c r="N772" s="6">
        <v>29935</v>
      </c>
      <c r="O772" s="20" t="s">
        <v>4489</v>
      </c>
      <c r="P772" s="20" t="s">
        <v>4490</v>
      </c>
      <c r="Q772" s="20" t="s">
        <v>33</v>
      </c>
      <c r="R772" s="7" t="s">
        <v>4491</v>
      </c>
      <c r="S772" s="7"/>
      <c r="T772" s="7"/>
      <c r="U772" s="7"/>
      <c r="V772" s="7"/>
    </row>
    <row r="773" spans="1:22" ht="14.25" customHeight="1" x14ac:dyDescent="0.2">
      <c r="A773" s="6" t="s">
        <v>4492</v>
      </c>
      <c r="B773" s="6" t="s">
        <v>4493</v>
      </c>
      <c r="C773" s="6" t="s">
        <v>27</v>
      </c>
      <c r="D773" s="6"/>
      <c r="E773" s="6"/>
      <c r="F773" s="6"/>
      <c r="G773" s="6"/>
      <c r="H773" s="6"/>
      <c r="I773" s="6"/>
      <c r="J773" s="16"/>
      <c r="K773" s="6" t="s">
        <v>4494</v>
      </c>
      <c r="L773" s="6" t="s">
        <v>1380</v>
      </c>
      <c r="M773" s="6" t="s">
        <v>72</v>
      </c>
      <c r="N773" s="6">
        <v>29640</v>
      </c>
      <c r="O773" s="20" t="s">
        <v>31</v>
      </c>
      <c r="P773" s="20" t="s">
        <v>4495</v>
      </c>
      <c r="Q773" s="20" t="s">
        <v>33</v>
      </c>
      <c r="R773" s="7" t="s">
        <v>4496</v>
      </c>
      <c r="S773" s="7" t="s">
        <v>4497</v>
      </c>
      <c r="T773" s="7"/>
      <c r="U773" s="7"/>
      <c r="V773" s="7"/>
    </row>
    <row r="774" spans="1:22" ht="14.25" customHeight="1" x14ac:dyDescent="0.2">
      <c r="A774" s="6" t="s">
        <v>4498</v>
      </c>
      <c r="B774" s="6" t="s">
        <v>4498</v>
      </c>
      <c r="C774" s="6" t="s">
        <v>27</v>
      </c>
      <c r="D774" s="6"/>
      <c r="E774" s="6"/>
      <c r="F774" s="6"/>
      <c r="G774" s="6"/>
      <c r="H774" s="6"/>
      <c r="I774" s="6"/>
      <c r="J774" s="6"/>
      <c r="K774" s="6" t="s">
        <v>4499</v>
      </c>
      <c r="L774" s="6" t="s">
        <v>1119</v>
      </c>
      <c r="M774" s="6" t="s">
        <v>439</v>
      </c>
      <c r="N774" s="6">
        <v>78702</v>
      </c>
      <c r="O774" s="20" t="s">
        <v>4500</v>
      </c>
      <c r="P774" s="20" t="s">
        <v>4501</v>
      </c>
      <c r="Q774" s="20" t="s">
        <v>33</v>
      </c>
      <c r="R774" s="7" t="s">
        <v>4502</v>
      </c>
      <c r="S774" s="7"/>
      <c r="T774" s="7"/>
      <c r="U774" s="7"/>
      <c r="V774" s="7"/>
    </row>
    <row r="775" spans="1:22" ht="14.25" customHeight="1" x14ac:dyDescent="0.2">
      <c r="A775" s="6" t="s">
        <v>4503</v>
      </c>
      <c r="B775" s="6" t="s">
        <v>4504</v>
      </c>
      <c r="C775" s="6" t="s">
        <v>430</v>
      </c>
      <c r="D775" s="6"/>
      <c r="E775" s="6"/>
      <c r="F775" s="6"/>
      <c r="G775" s="6"/>
      <c r="H775" s="6"/>
      <c r="I775" s="6"/>
      <c r="J775" s="6"/>
      <c r="K775" s="6" t="s">
        <v>4505</v>
      </c>
      <c r="L775" s="6" t="s">
        <v>1774</v>
      </c>
      <c r="M775" s="6" t="s">
        <v>72</v>
      </c>
      <c r="N775" s="6">
        <v>29841</v>
      </c>
      <c r="O775" s="20" t="s">
        <v>31</v>
      </c>
      <c r="P775" s="20" t="s">
        <v>4506</v>
      </c>
      <c r="Q775" s="20" t="s">
        <v>33</v>
      </c>
      <c r="R775" s="7" t="s">
        <v>4507</v>
      </c>
      <c r="S775" s="7"/>
      <c r="T775" s="7"/>
      <c r="U775" s="7"/>
      <c r="V775" s="7"/>
    </row>
    <row r="776" spans="1:22" ht="14.25" customHeight="1" x14ac:dyDescent="0.2">
      <c r="A776" s="6" t="s">
        <v>4508</v>
      </c>
      <c r="B776" s="6" t="s">
        <v>4508</v>
      </c>
      <c r="C776" s="6" t="s">
        <v>129</v>
      </c>
      <c r="D776" s="6"/>
      <c r="E776" s="6"/>
      <c r="F776" s="6"/>
      <c r="G776" s="6" t="s">
        <v>505</v>
      </c>
      <c r="H776" s="6"/>
      <c r="I776" s="6"/>
      <c r="J776" s="6"/>
      <c r="K776" s="6" t="s">
        <v>4509</v>
      </c>
      <c r="L776" s="6" t="s">
        <v>1876</v>
      </c>
      <c r="M776" s="6" t="s">
        <v>72</v>
      </c>
      <c r="N776" s="6">
        <v>29440</v>
      </c>
      <c r="O776" s="20" t="s">
        <v>4510</v>
      </c>
      <c r="P776" s="20" t="s">
        <v>4511</v>
      </c>
      <c r="Q776" s="20" t="s">
        <v>33</v>
      </c>
      <c r="R776" s="7" t="s">
        <v>4512</v>
      </c>
      <c r="S776" s="7"/>
      <c r="T776" s="7"/>
      <c r="U776" s="7"/>
      <c r="V776" s="7"/>
    </row>
    <row r="777" spans="1:22" ht="14.25" customHeight="1" x14ac:dyDescent="0.2">
      <c r="A777" s="6" t="s">
        <v>4513</v>
      </c>
      <c r="B777" s="6" t="s">
        <v>4514</v>
      </c>
      <c r="C777" s="6" t="s">
        <v>27</v>
      </c>
      <c r="D777" s="6"/>
      <c r="E777" s="6"/>
      <c r="F777" s="6"/>
      <c r="G777" s="6"/>
      <c r="H777" s="6"/>
      <c r="I777" s="6"/>
      <c r="J777" s="6"/>
      <c r="K777" s="6" t="s">
        <v>4515</v>
      </c>
      <c r="L777" s="6" t="s">
        <v>4516</v>
      </c>
      <c r="M777" s="6" t="s">
        <v>772</v>
      </c>
      <c r="N777" s="6">
        <v>84043</v>
      </c>
      <c r="O777" s="20" t="s">
        <v>4517</v>
      </c>
      <c r="P777" s="20" t="s">
        <v>4518</v>
      </c>
      <c r="Q777" s="20" t="s">
        <v>33</v>
      </c>
      <c r="R777" s="7" t="s">
        <v>4519</v>
      </c>
      <c r="S777" s="7"/>
      <c r="T777" s="7"/>
      <c r="U777" s="7"/>
      <c r="V777" s="7"/>
    </row>
    <row r="778" spans="1:22" ht="14.25" customHeight="1" x14ac:dyDescent="0.2">
      <c r="A778" s="6" t="s">
        <v>4520</v>
      </c>
      <c r="B778" s="6" t="s">
        <v>4521</v>
      </c>
      <c r="C778" s="6" t="s">
        <v>105</v>
      </c>
      <c r="D778" s="6"/>
      <c r="E778" s="6"/>
      <c r="F778" s="6"/>
      <c r="G778" s="6" t="s">
        <v>95</v>
      </c>
      <c r="H778" s="6"/>
      <c r="I778" s="6"/>
      <c r="J778" s="6"/>
      <c r="K778" s="6" t="s">
        <v>4522</v>
      </c>
      <c r="L778" s="6" t="s">
        <v>432</v>
      </c>
      <c r="M778" s="6" t="s">
        <v>72</v>
      </c>
      <c r="N778" s="6">
        <v>29926</v>
      </c>
      <c r="O778" s="20" t="s">
        <v>4523</v>
      </c>
      <c r="P778" s="20" t="s">
        <v>4524</v>
      </c>
      <c r="Q778" s="20" t="s">
        <v>33</v>
      </c>
      <c r="R778" s="7" t="s">
        <v>4525</v>
      </c>
      <c r="S778" s="7"/>
      <c r="T778" s="7"/>
      <c r="U778" s="7"/>
      <c r="V778" s="7"/>
    </row>
    <row r="779" spans="1:22" ht="14.25" customHeight="1" x14ac:dyDescent="0.2">
      <c r="A779" s="6" t="s">
        <v>4526</v>
      </c>
      <c r="B779" s="6" t="s">
        <v>4526</v>
      </c>
      <c r="C779" s="13" t="s">
        <v>1026</v>
      </c>
      <c r="D779" s="6"/>
      <c r="E779" s="6"/>
      <c r="F779" s="6"/>
      <c r="G779" s="6" t="s">
        <v>482</v>
      </c>
      <c r="H779" s="6"/>
      <c r="I779" s="6"/>
      <c r="J779" s="6"/>
      <c r="K779" s="6" t="s">
        <v>4527</v>
      </c>
      <c r="L779" s="6" t="s">
        <v>71</v>
      </c>
      <c r="M779" s="6" t="s">
        <v>72</v>
      </c>
      <c r="N779" s="6">
        <v>29036</v>
      </c>
      <c r="O779" s="21" t="s">
        <v>4528</v>
      </c>
      <c r="P779" s="20" t="s">
        <v>4529</v>
      </c>
      <c r="Q779" s="20" t="s">
        <v>33</v>
      </c>
      <c r="R779" s="7" t="s">
        <v>4530</v>
      </c>
      <c r="S779" s="7"/>
      <c r="T779" s="7"/>
      <c r="U779" s="7"/>
      <c r="V779" s="7"/>
    </row>
    <row r="780" spans="1:22" ht="14.25" customHeight="1" x14ac:dyDescent="0.2">
      <c r="A780" s="6" t="s">
        <v>4531</v>
      </c>
      <c r="B780" s="6" t="s">
        <v>4531</v>
      </c>
      <c r="C780" s="6" t="s">
        <v>129</v>
      </c>
      <c r="D780" s="6"/>
      <c r="E780" s="6"/>
      <c r="F780" s="6"/>
      <c r="G780" s="6" t="s">
        <v>912</v>
      </c>
      <c r="H780" s="6"/>
      <c r="I780" s="6"/>
      <c r="J780" s="6"/>
      <c r="K780" s="6" t="s">
        <v>4532</v>
      </c>
      <c r="L780" s="6" t="s">
        <v>148</v>
      </c>
      <c r="M780" s="6" t="s">
        <v>72</v>
      </c>
      <c r="N780" s="6">
        <v>29611</v>
      </c>
      <c r="O780" s="20" t="s">
        <v>4533</v>
      </c>
      <c r="P780" s="20" t="s">
        <v>4534</v>
      </c>
      <c r="Q780" s="20" t="s">
        <v>33</v>
      </c>
      <c r="R780" s="7" t="s">
        <v>4535</v>
      </c>
      <c r="S780" s="7"/>
      <c r="T780" s="7"/>
      <c r="U780" s="7"/>
      <c r="V780" s="7"/>
    </row>
    <row r="781" spans="1:22" ht="14.25" customHeight="1" x14ac:dyDescent="0.2">
      <c r="A781" s="6" t="s">
        <v>4536</v>
      </c>
      <c r="B781" s="6" t="s">
        <v>4537</v>
      </c>
      <c r="C781" s="6" t="s">
        <v>105</v>
      </c>
      <c r="D781" s="6" t="s">
        <v>197</v>
      </c>
      <c r="E781" s="6"/>
      <c r="F781" s="6"/>
      <c r="G781" s="6" t="s">
        <v>95</v>
      </c>
      <c r="H781" s="6"/>
      <c r="I781" s="6"/>
      <c r="J781" s="6"/>
      <c r="K781" s="6" t="s">
        <v>4538</v>
      </c>
      <c r="L781" s="6" t="s">
        <v>288</v>
      </c>
      <c r="M781" s="6" t="s">
        <v>72</v>
      </c>
      <c r="N781" s="6">
        <v>29501</v>
      </c>
      <c r="O781" s="20" t="s">
        <v>31</v>
      </c>
      <c r="P781" s="20" t="s">
        <v>4539</v>
      </c>
      <c r="Q781" s="20" t="s">
        <v>33</v>
      </c>
      <c r="R781" s="7" t="s">
        <v>4540</v>
      </c>
      <c r="S781" s="7" t="s">
        <v>4541</v>
      </c>
      <c r="T781" s="7" t="s">
        <v>33</v>
      </c>
      <c r="U781" s="7"/>
      <c r="V781" s="7"/>
    </row>
    <row r="782" spans="1:22" ht="14.25" customHeight="1" x14ac:dyDescent="0.2">
      <c r="A782" s="6" t="s">
        <v>4542</v>
      </c>
      <c r="B782" s="6" t="s">
        <v>4543</v>
      </c>
      <c r="C782" s="6" t="s">
        <v>27</v>
      </c>
      <c r="D782" s="6"/>
      <c r="E782" s="6"/>
      <c r="F782" s="6"/>
      <c r="G782" s="6"/>
      <c r="H782" s="6"/>
      <c r="I782" s="6"/>
      <c r="J782" s="6"/>
      <c r="K782" s="6" t="s">
        <v>4544</v>
      </c>
      <c r="L782" s="6" t="s">
        <v>4284</v>
      </c>
      <c r="M782" s="6" t="s">
        <v>1638</v>
      </c>
      <c r="N782" s="6">
        <v>97008</v>
      </c>
      <c r="O782" s="20" t="s">
        <v>4545</v>
      </c>
      <c r="P782" s="20" t="s">
        <v>4546</v>
      </c>
      <c r="Q782" s="20" t="s">
        <v>33</v>
      </c>
      <c r="R782" s="7" t="s">
        <v>4547</v>
      </c>
      <c r="S782" s="7"/>
      <c r="T782" s="7"/>
      <c r="U782" s="7"/>
      <c r="V782" s="7"/>
    </row>
    <row r="783" spans="1:22" ht="14.25" customHeight="1" x14ac:dyDescent="0.2">
      <c r="A783" s="6" t="s">
        <v>4548</v>
      </c>
      <c r="B783" s="6" t="s">
        <v>4548</v>
      </c>
      <c r="C783" s="6" t="s">
        <v>49</v>
      </c>
      <c r="D783" s="6"/>
      <c r="E783" s="6"/>
      <c r="F783" s="6"/>
      <c r="G783" s="6" t="s">
        <v>95</v>
      </c>
      <c r="H783" s="6" t="s">
        <v>51</v>
      </c>
      <c r="I783" s="6" t="s">
        <v>139</v>
      </c>
      <c r="J783" s="6" t="s">
        <v>4549</v>
      </c>
      <c r="K783" s="6" t="s">
        <v>4550</v>
      </c>
      <c r="L783" s="6" t="s">
        <v>4551</v>
      </c>
      <c r="M783" s="6" t="s">
        <v>246</v>
      </c>
      <c r="N783" s="6">
        <v>23464</v>
      </c>
      <c r="O783" s="20" t="s">
        <v>4552</v>
      </c>
      <c r="P783" s="20" t="s">
        <v>4553</v>
      </c>
      <c r="Q783" s="20" t="s">
        <v>33</v>
      </c>
      <c r="R783" s="7" t="s">
        <v>4554</v>
      </c>
      <c r="S783" s="7"/>
      <c r="T783" s="7"/>
      <c r="U783" s="7"/>
      <c r="V783" s="7"/>
    </row>
    <row r="784" spans="1:22" ht="14.25" customHeight="1" x14ac:dyDescent="0.2">
      <c r="A784" s="6" t="s">
        <v>4555</v>
      </c>
      <c r="B784" s="6" t="s">
        <v>4555</v>
      </c>
      <c r="C784" s="6" t="s">
        <v>49</v>
      </c>
      <c r="D784" s="6"/>
      <c r="E784" s="6"/>
      <c r="F784" s="6"/>
      <c r="G784" s="6" t="s">
        <v>182</v>
      </c>
      <c r="H784" s="6" t="s">
        <v>51</v>
      </c>
      <c r="I784" s="6" t="s">
        <v>52</v>
      </c>
      <c r="J784" s="6">
        <v>30</v>
      </c>
      <c r="K784" s="6" t="s">
        <v>4556</v>
      </c>
      <c r="L784" s="6" t="s">
        <v>4557</v>
      </c>
      <c r="M784" s="6" t="s">
        <v>43</v>
      </c>
      <c r="N784" s="6">
        <v>30809</v>
      </c>
      <c r="O784" s="20" t="s">
        <v>4558</v>
      </c>
      <c r="P784" s="20" t="s">
        <v>4559</v>
      </c>
      <c r="Q784" s="20" t="s">
        <v>33</v>
      </c>
      <c r="R784" s="7" t="s">
        <v>4560</v>
      </c>
      <c r="S784" s="7"/>
      <c r="T784" s="7"/>
      <c r="U784" s="7"/>
      <c r="V784" s="7"/>
    </row>
    <row r="785" spans="1:22" ht="14.25" customHeight="1" x14ac:dyDescent="0.2">
      <c r="A785" s="6" t="s">
        <v>4561</v>
      </c>
      <c r="B785" s="6" t="s">
        <v>4561</v>
      </c>
      <c r="C785" s="6" t="s">
        <v>685</v>
      </c>
      <c r="D785" s="6"/>
      <c r="E785" s="6"/>
      <c r="F785" s="6"/>
      <c r="G785" s="6" t="s">
        <v>95</v>
      </c>
      <c r="H785" s="6"/>
      <c r="I785" s="6"/>
      <c r="J785" s="6"/>
      <c r="K785" s="6" t="s">
        <v>4562</v>
      </c>
      <c r="L785" s="6" t="s">
        <v>4563</v>
      </c>
      <c r="M785" s="6" t="s">
        <v>80</v>
      </c>
      <c r="N785" s="6">
        <v>32097</v>
      </c>
      <c r="O785" s="20" t="s">
        <v>4564</v>
      </c>
      <c r="P785" s="20" t="s">
        <v>4565</v>
      </c>
      <c r="Q785" s="20" t="s">
        <v>33</v>
      </c>
      <c r="R785" s="7" t="s">
        <v>4566</v>
      </c>
      <c r="S785" s="7"/>
      <c r="T785" s="7"/>
      <c r="U785" s="7"/>
      <c r="V785" s="7"/>
    </row>
    <row r="786" spans="1:22" ht="14.25" customHeight="1" x14ac:dyDescent="0.2">
      <c r="A786" s="6" t="s">
        <v>4561</v>
      </c>
      <c r="B786" s="6" t="s">
        <v>4561</v>
      </c>
      <c r="C786" s="6" t="s">
        <v>49</v>
      </c>
      <c r="D786" s="6"/>
      <c r="E786" s="6"/>
      <c r="F786" s="6"/>
      <c r="G786" s="6" t="s">
        <v>95</v>
      </c>
      <c r="H786" s="6" t="s">
        <v>96</v>
      </c>
      <c r="I786" s="6" t="s">
        <v>52</v>
      </c>
      <c r="J786" s="6" t="s">
        <v>4567</v>
      </c>
      <c r="K786" s="6" t="s">
        <v>4568</v>
      </c>
      <c r="L786" s="6" t="s">
        <v>4569</v>
      </c>
      <c r="M786" s="6" t="s">
        <v>80</v>
      </c>
      <c r="N786" s="6">
        <v>32034</v>
      </c>
      <c r="O786" s="20" t="s">
        <v>4564</v>
      </c>
      <c r="P786" s="20" t="s">
        <v>4570</v>
      </c>
      <c r="Q786" s="20" t="s">
        <v>33</v>
      </c>
      <c r="R786" s="7" t="s">
        <v>4566</v>
      </c>
      <c r="S786" s="7"/>
      <c r="T786" s="7"/>
      <c r="U786" s="7"/>
      <c r="V786" s="7"/>
    </row>
    <row r="787" spans="1:22" ht="14.25" customHeight="1" x14ac:dyDescent="0.2">
      <c r="A787" s="6" t="s">
        <v>4571</v>
      </c>
      <c r="B787" s="6" t="s">
        <v>4571</v>
      </c>
      <c r="C787" s="6" t="s">
        <v>27</v>
      </c>
      <c r="D787" s="6"/>
      <c r="E787" s="6"/>
      <c r="F787" s="6"/>
      <c r="G787" s="6"/>
      <c r="H787" s="6"/>
      <c r="I787" s="6"/>
      <c r="J787" s="6"/>
      <c r="K787" s="6" t="s">
        <v>4572</v>
      </c>
      <c r="L787" s="6" t="s">
        <v>4488</v>
      </c>
      <c r="M787" s="6" t="s">
        <v>72</v>
      </c>
      <c r="N787" s="6">
        <v>29935</v>
      </c>
      <c r="O787" s="20" t="s">
        <v>4573</v>
      </c>
      <c r="P787" s="20" t="s">
        <v>4574</v>
      </c>
      <c r="Q787" s="20" t="s">
        <v>33</v>
      </c>
      <c r="R787" s="7" t="s">
        <v>4575</v>
      </c>
      <c r="S787" s="7"/>
      <c r="T787" s="7"/>
      <c r="U787" s="7"/>
      <c r="V787" s="7"/>
    </row>
    <row r="788" spans="1:22" ht="14.25" customHeight="1" x14ac:dyDescent="0.2">
      <c r="A788" s="6" t="s">
        <v>4576</v>
      </c>
      <c r="B788" s="6" t="s">
        <v>4577</v>
      </c>
      <c r="C788" s="6" t="s">
        <v>27</v>
      </c>
      <c r="D788" s="6"/>
      <c r="E788" s="6"/>
      <c r="F788" s="6"/>
      <c r="G788" s="6"/>
      <c r="H788" s="6"/>
      <c r="I788" s="6"/>
      <c r="J788" s="6"/>
      <c r="K788" s="6" t="s">
        <v>4578</v>
      </c>
      <c r="L788" s="6" t="s">
        <v>4579</v>
      </c>
      <c r="M788" s="6" t="s">
        <v>259</v>
      </c>
      <c r="N788" s="6">
        <v>53005</v>
      </c>
      <c r="O788" s="20" t="s">
        <v>31</v>
      </c>
      <c r="P788" s="20" t="s">
        <v>4580</v>
      </c>
      <c r="Q788" s="20" t="s">
        <v>33</v>
      </c>
      <c r="R788" s="7" t="s">
        <v>4581</v>
      </c>
      <c r="S788" s="7"/>
      <c r="T788" s="7"/>
      <c r="U788" s="7"/>
      <c r="V788" s="7"/>
    </row>
    <row r="789" spans="1:22" ht="14.25" customHeight="1" x14ac:dyDescent="0.2">
      <c r="A789" s="6" t="s">
        <v>4582</v>
      </c>
      <c r="B789" s="6" t="s">
        <v>4583</v>
      </c>
      <c r="C789" s="6" t="s">
        <v>39</v>
      </c>
      <c r="D789" s="6" t="s">
        <v>40</v>
      </c>
      <c r="E789" s="6"/>
      <c r="F789" s="6"/>
      <c r="G789" s="6"/>
      <c r="H789" s="6"/>
      <c r="I789" s="6"/>
      <c r="J789" s="6"/>
      <c r="K789" s="6" t="s">
        <v>4584</v>
      </c>
      <c r="L789" s="6" t="s">
        <v>4585</v>
      </c>
      <c r="M789" s="6" t="s">
        <v>322</v>
      </c>
      <c r="N789" s="6">
        <v>1581</v>
      </c>
      <c r="O789" s="21" t="s">
        <v>31</v>
      </c>
      <c r="P789" s="20" t="s">
        <v>4586</v>
      </c>
      <c r="Q789" s="20" t="s">
        <v>33</v>
      </c>
      <c r="R789" s="7" t="s">
        <v>4587</v>
      </c>
      <c r="S789" s="7"/>
      <c r="T789" s="7"/>
      <c r="U789" s="7"/>
      <c r="V789" s="7"/>
    </row>
    <row r="790" spans="1:22" ht="14.25" customHeight="1" x14ac:dyDescent="0.2">
      <c r="A790" s="6" t="s">
        <v>4588</v>
      </c>
      <c r="B790" s="6" t="s">
        <v>4588</v>
      </c>
      <c r="C790" s="13" t="s">
        <v>49</v>
      </c>
      <c r="D790" s="6"/>
      <c r="E790" s="6"/>
      <c r="F790" s="6"/>
      <c r="G790" s="6" t="s">
        <v>95</v>
      </c>
      <c r="H790" s="6" t="s">
        <v>292</v>
      </c>
      <c r="I790" s="6" t="s">
        <v>52</v>
      </c>
      <c r="J790" s="6">
        <v>45</v>
      </c>
      <c r="K790" s="6" t="s">
        <v>4589</v>
      </c>
      <c r="L790" s="6" t="s">
        <v>1630</v>
      </c>
      <c r="M790" s="6" t="s">
        <v>72</v>
      </c>
      <c r="N790" s="6">
        <v>29445</v>
      </c>
      <c r="O790" s="20" t="s">
        <v>4590</v>
      </c>
      <c r="P790" s="20" t="s">
        <v>4591</v>
      </c>
      <c r="Q790" s="20" t="s">
        <v>33</v>
      </c>
      <c r="R790" s="7" t="s">
        <v>4592</v>
      </c>
      <c r="S790" s="7"/>
      <c r="T790" s="7"/>
      <c r="U790" s="7"/>
      <c r="V790" s="7"/>
    </row>
    <row r="791" spans="1:22" ht="14.25" customHeight="1" x14ac:dyDescent="0.2">
      <c r="A791" s="6" t="s">
        <v>4593</v>
      </c>
      <c r="B791" s="6" t="s">
        <v>4594</v>
      </c>
      <c r="C791" s="6" t="s">
        <v>27</v>
      </c>
      <c r="D791" s="6"/>
      <c r="E791" s="6"/>
      <c r="F791" s="6"/>
      <c r="G791" s="6"/>
      <c r="H791" s="6"/>
      <c r="I791" s="6"/>
      <c r="J791" s="6"/>
      <c r="K791" s="6" t="s">
        <v>4595</v>
      </c>
      <c r="L791" s="6" t="s">
        <v>814</v>
      </c>
      <c r="M791" s="6" t="s">
        <v>2053</v>
      </c>
      <c r="N791" s="6">
        <v>46142</v>
      </c>
      <c r="O791" s="20" t="s">
        <v>31</v>
      </c>
      <c r="P791" s="20" t="s">
        <v>4596</v>
      </c>
      <c r="Q791" s="20" t="s">
        <v>33</v>
      </c>
      <c r="R791" s="7" t="s">
        <v>4597</v>
      </c>
      <c r="S791" s="7"/>
      <c r="T791" s="7"/>
      <c r="U791" s="7"/>
      <c r="V791" s="7"/>
    </row>
    <row r="792" spans="1:22" ht="14.25" customHeight="1" x14ac:dyDescent="0.2">
      <c r="A792" s="6" t="s">
        <v>4598</v>
      </c>
      <c r="B792" s="6" t="s">
        <v>4598</v>
      </c>
      <c r="C792" s="6" t="s">
        <v>49</v>
      </c>
      <c r="D792" s="6"/>
      <c r="E792" s="6"/>
      <c r="F792" s="6"/>
      <c r="G792" s="6" t="s">
        <v>95</v>
      </c>
      <c r="H792" s="6" t="s">
        <v>51</v>
      </c>
      <c r="I792" s="6" t="s">
        <v>139</v>
      </c>
      <c r="J792" s="6" t="s">
        <v>4599</v>
      </c>
      <c r="K792" s="6" t="s">
        <v>4600</v>
      </c>
      <c r="L792" s="6" t="s">
        <v>123</v>
      </c>
      <c r="M792" s="6" t="s">
        <v>72</v>
      </c>
      <c r="N792" s="6">
        <v>29115</v>
      </c>
      <c r="O792" s="20" t="s">
        <v>4601</v>
      </c>
      <c r="P792" s="20" t="s">
        <v>4602</v>
      </c>
      <c r="Q792" s="20" t="s">
        <v>33</v>
      </c>
      <c r="R792" s="7" t="s">
        <v>4603</v>
      </c>
      <c r="S792" s="7"/>
      <c r="T792" s="7"/>
      <c r="U792" s="7"/>
      <c r="V792" s="7"/>
    </row>
    <row r="793" spans="1:22" ht="14.25" customHeight="1" x14ac:dyDescent="0.2">
      <c r="A793" s="6" t="s">
        <v>4604</v>
      </c>
      <c r="B793" s="6" t="s">
        <v>4605</v>
      </c>
      <c r="C793" s="6" t="s">
        <v>49</v>
      </c>
      <c r="D793" s="6"/>
      <c r="E793" s="6"/>
      <c r="F793" s="6"/>
      <c r="G793" s="6" t="s">
        <v>95</v>
      </c>
      <c r="H793" s="6" t="s">
        <v>51</v>
      </c>
      <c r="I793" s="6" t="s">
        <v>52</v>
      </c>
      <c r="J793" s="6" t="s">
        <v>4606</v>
      </c>
      <c r="K793" s="6" t="s">
        <v>4607</v>
      </c>
      <c r="L793" s="6" t="s">
        <v>3919</v>
      </c>
      <c r="M793" s="6" t="s">
        <v>72</v>
      </c>
      <c r="N793" s="6">
        <v>29672</v>
      </c>
      <c r="O793" s="20" t="s">
        <v>4608</v>
      </c>
      <c r="P793" s="20" t="s">
        <v>4609</v>
      </c>
      <c r="Q793" s="20" t="s">
        <v>33</v>
      </c>
      <c r="R793" s="7" t="s">
        <v>4610</v>
      </c>
      <c r="S793" s="7"/>
      <c r="T793" s="7"/>
      <c r="U793" s="7"/>
      <c r="V793" s="7"/>
    </row>
    <row r="794" spans="1:22" ht="14.25" customHeight="1" x14ac:dyDescent="0.2">
      <c r="A794" s="6" t="s">
        <v>4611</v>
      </c>
      <c r="B794" s="6" t="s">
        <v>4612</v>
      </c>
      <c r="C794" s="6" t="s">
        <v>49</v>
      </c>
      <c r="D794" s="6"/>
      <c r="E794" s="6"/>
      <c r="F794" s="6"/>
      <c r="G794" s="6" t="s">
        <v>95</v>
      </c>
      <c r="H794" s="6" t="s">
        <v>51</v>
      </c>
      <c r="I794" s="6" t="s">
        <v>139</v>
      </c>
      <c r="J794" s="6" t="s">
        <v>4613</v>
      </c>
      <c r="K794" s="6" t="s">
        <v>4614</v>
      </c>
      <c r="L794" s="6" t="s">
        <v>148</v>
      </c>
      <c r="M794" s="6" t="s">
        <v>72</v>
      </c>
      <c r="N794" s="6">
        <v>29615</v>
      </c>
      <c r="O794" s="28" t="s">
        <v>4615</v>
      </c>
      <c r="P794" s="20" t="s">
        <v>4616</v>
      </c>
      <c r="Q794" s="20" t="s">
        <v>33</v>
      </c>
      <c r="R794" s="7" t="s">
        <v>4617</v>
      </c>
      <c r="S794" s="7"/>
      <c r="T794" s="7"/>
      <c r="U794" s="7"/>
      <c r="V794" s="7"/>
    </row>
    <row r="795" spans="1:22" ht="14.25" customHeight="1" x14ac:dyDescent="0.2">
      <c r="A795" s="6" t="s">
        <v>4618</v>
      </c>
      <c r="B795" s="6" t="s">
        <v>4618</v>
      </c>
      <c r="C795" s="6" t="s">
        <v>49</v>
      </c>
      <c r="D795" s="6"/>
      <c r="E795" s="6"/>
      <c r="F795" s="6"/>
      <c r="G795" s="6" t="s">
        <v>95</v>
      </c>
      <c r="H795" s="6" t="s">
        <v>51</v>
      </c>
      <c r="I795" s="6" t="s">
        <v>139</v>
      </c>
      <c r="J795" s="6" t="s">
        <v>4619</v>
      </c>
      <c r="K795" s="6" t="s">
        <v>4620</v>
      </c>
      <c r="L795" s="6" t="s">
        <v>1295</v>
      </c>
      <c r="M795" s="6" t="s">
        <v>72</v>
      </c>
      <c r="N795" s="6">
        <v>29910</v>
      </c>
      <c r="O795" s="20" t="s">
        <v>4621</v>
      </c>
      <c r="P795" s="20" t="s">
        <v>4622</v>
      </c>
      <c r="Q795" s="20" t="s">
        <v>33</v>
      </c>
      <c r="R795" s="7" t="s">
        <v>4623</v>
      </c>
      <c r="S795" s="7"/>
      <c r="T795" s="7"/>
      <c r="U795" s="7"/>
      <c r="V795" s="7"/>
    </row>
    <row r="796" spans="1:22" ht="14.25" customHeight="1" x14ac:dyDescent="0.2">
      <c r="A796" s="6" t="s">
        <v>4624</v>
      </c>
      <c r="B796" s="6" t="s">
        <v>4625</v>
      </c>
      <c r="C796" s="6" t="s">
        <v>49</v>
      </c>
      <c r="D796" s="6"/>
      <c r="E796" s="6"/>
      <c r="F796" s="6"/>
      <c r="G796" s="6" t="s">
        <v>95</v>
      </c>
      <c r="H796" s="6" t="s">
        <v>51</v>
      </c>
      <c r="I796" s="6" t="s">
        <v>52</v>
      </c>
      <c r="J796" s="6" t="s">
        <v>4626</v>
      </c>
      <c r="K796" s="6" t="s">
        <v>4627</v>
      </c>
      <c r="L796" s="6" t="s">
        <v>240</v>
      </c>
      <c r="M796" s="6" t="s">
        <v>72</v>
      </c>
      <c r="N796" s="6">
        <v>29526</v>
      </c>
      <c r="O796" s="20" t="s">
        <v>31</v>
      </c>
      <c r="P796" s="20" t="s">
        <v>4628</v>
      </c>
      <c r="Q796" s="20" t="s">
        <v>33</v>
      </c>
      <c r="R796" s="7" t="s">
        <v>4629</v>
      </c>
      <c r="S796" s="7"/>
      <c r="T796" s="7"/>
      <c r="U796" s="7"/>
      <c r="V796" s="7"/>
    </row>
    <row r="797" spans="1:22" ht="14.25" customHeight="1" x14ac:dyDescent="0.2">
      <c r="A797" s="6" t="s">
        <v>4630</v>
      </c>
      <c r="B797" s="6" t="s">
        <v>4630</v>
      </c>
      <c r="C797" s="13" t="s">
        <v>39</v>
      </c>
      <c r="D797" s="6" t="s">
        <v>40</v>
      </c>
      <c r="E797" s="6"/>
      <c r="F797" s="6"/>
      <c r="G797" s="6"/>
      <c r="H797" s="6"/>
      <c r="I797" s="6"/>
      <c r="J797" s="6"/>
      <c r="K797" s="6" t="s">
        <v>4631</v>
      </c>
      <c r="L797" s="6" t="s">
        <v>4632</v>
      </c>
      <c r="M797" s="6" t="s">
        <v>72</v>
      </c>
      <c r="N797" s="6">
        <v>29707</v>
      </c>
      <c r="O797" s="20" t="s">
        <v>4633</v>
      </c>
      <c r="P797" s="20" t="s">
        <v>4634</v>
      </c>
      <c r="Q797" s="20" t="s">
        <v>33</v>
      </c>
      <c r="R797" s="7" t="s">
        <v>4635</v>
      </c>
      <c r="S797" s="7"/>
      <c r="T797" s="7"/>
      <c r="U797" s="7"/>
      <c r="V797" s="7"/>
    </row>
    <row r="798" spans="1:22" ht="14.25" customHeight="1" x14ac:dyDescent="0.2">
      <c r="A798" s="6" t="s">
        <v>4636</v>
      </c>
      <c r="B798" s="6" t="s">
        <v>4637</v>
      </c>
      <c r="C798" s="13" t="s">
        <v>430</v>
      </c>
      <c r="D798" s="6"/>
      <c r="E798" s="6"/>
      <c r="F798" s="6"/>
      <c r="G798" s="6"/>
      <c r="H798" s="6"/>
      <c r="I798" s="6"/>
      <c r="J798" s="6"/>
      <c r="K798" s="6" t="s">
        <v>4638</v>
      </c>
      <c r="L798" s="6" t="s">
        <v>380</v>
      </c>
      <c r="M798" s="6" t="s">
        <v>72</v>
      </c>
      <c r="N798" s="6">
        <v>29579</v>
      </c>
      <c r="O798" s="28" t="s">
        <v>31</v>
      </c>
      <c r="P798" s="20" t="s">
        <v>4639</v>
      </c>
      <c r="Q798" s="20" t="s">
        <v>33</v>
      </c>
      <c r="R798" s="7" t="s">
        <v>4640</v>
      </c>
      <c r="S798" s="7"/>
      <c r="T798" s="7"/>
      <c r="U798" s="7"/>
      <c r="V798" s="7"/>
    </row>
    <row r="799" spans="1:22" ht="14.25" customHeight="1" x14ac:dyDescent="0.2">
      <c r="A799" s="6" t="s">
        <v>4641</v>
      </c>
      <c r="B799" s="6" t="s">
        <v>4642</v>
      </c>
      <c r="C799" s="13" t="s">
        <v>27</v>
      </c>
      <c r="D799" s="6"/>
      <c r="E799" s="6"/>
      <c r="F799" s="6"/>
      <c r="G799" s="6"/>
      <c r="H799" s="6"/>
      <c r="I799" s="6"/>
      <c r="J799" s="6"/>
      <c r="K799" s="6" t="s">
        <v>4643</v>
      </c>
      <c r="L799" s="6" t="s">
        <v>1876</v>
      </c>
      <c r="M799" s="6" t="s">
        <v>439</v>
      </c>
      <c r="N799" s="6">
        <v>78628</v>
      </c>
      <c r="O799" s="20" t="s">
        <v>31</v>
      </c>
      <c r="P799" s="20" t="s">
        <v>4644</v>
      </c>
      <c r="Q799" s="6" t="s">
        <v>91</v>
      </c>
      <c r="R799" s="7" t="s">
        <v>4645</v>
      </c>
      <c r="S799" s="7" t="s">
        <v>4646</v>
      </c>
      <c r="T799" s="7"/>
      <c r="U799" s="7"/>
      <c r="V799" s="7"/>
    </row>
    <row r="800" spans="1:22" ht="14.25" customHeight="1" x14ac:dyDescent="0.2">
      <c r="A800" s="6" t="s">
        <v>4647</v>
      </c>
      <c r="B800" s="6" t="s">
        <v>4647</v>
      </c>
      <c r="C800" s="6" t="s">
        <v>129</v>
      </c>
      <c r="D800" s="6"/>
      <c r="E800" s="6"/>
      <c r="F800" s="6"/>
      <c r="G800" s="6" t="s">
        <v>113</v>
      </c>
      <c r="H800" s="6"/>
      <c r="I800" s="6"/>
      <c r="J800" s="6"/>
      <c r="K800" s="6" t="s">
        <v>4648</v>
      </c>
      <c r="L800" s="6" t="s">
        <v>750</v>
      </c>
      <c r="M800" s="6" t="s">
        <v>72</v>
      </c>
      <c r="N800" s="6">
        <v>29550</v>
      </c>
      <c r="O800" s="20" t="s">
        <v>4649</v>
      </c>
      <c r="P800" s="20" t="s">
        <v>4650</v>
      </c>
      <c r="Q800" s="20" t="s">
        <v>33</v>
      </c>
      <c r="R800" s="7" t="s">
        <v>4651</v>
      </c>
      <c r="S800" s="7"/>
      <c r="T800" s="7"/>
      <c r="U800" s="7"/>
      <c r="V800" s="7"/>
    </row>
    <row r="801" spans="1:23" ht="14.25" customHeight="1" x14ac:dyDescent="0.2">
      <c r="A801" s="6" t="s">
        <v>4652</v>
      </c>
      <c r="B801" s="6" t="s">
        <v>4653</v>
      </c>
      <c r="C801" s="6" t="s">
        <v>129</v>
      </c>
      <c r="D801" s="6"/>
      <c r="E801" s="6"/>
      <c r="F801" s="6"/>
      <c r="G801" s="6" t="s">
        <v>95</v>
      </c>
      <c r="H801" s="6"/>
      <c r="I801" s="6"/>
      <c r="J801" s="6"/>
      <c r="K801" s="6" t="s">
        <v>4654</v>
      </c>
      <c r="L801" s="6" t="s">
        <v>2340</v>
      </c>
      <c r="M801" s="6" t="s">
        <v>72</v>
      </c>
      <c r="N801" s="6">
        <v>29936</v>
      </c>
      <c r="O801" s="20" t="s">
        <v>4655</v>
      </c>
      <c r="P801" s="20" t="s">
        <v>4656</v>
      </c>
      <c r="Q801" s="20" t="s">
        <v>33</v>
      </c>
      <c r="R801" s="7" t="s">
        <v>4657</v>
      </c>
      <c r="S801" s="7"/>
      <c r="T801" s="7"/>
      <c r="U801" s="7"/>
      <c r="V801" s="7"/>
    </row>
    <row r="802" spans="1:23" ht="14.25" customHeight="1" x14ac:dyDescent="0.2">
      <c r="A802" s="6" t="s">
        <v>4658</v>
      </c>
      <c r="B802" s="6" t="s">
        <v>4658</v>
      </c>
      <c r="C802" s="6" t="s">
        <v>105</v>
      </c>
      <c r="D802" s="6"/>
      <c r="E802" s="6"/>
      <c r="F802" s="6"/>
      <c r="G802" s="6" t="s">
        <v>95</v>
      </c>
      <c r="H802" s="6"/>
      <c r="I802" s="6"/>
      <c r="J802" s="6"/>
      <c r="K802" s="6" t="s">
        <v>4659</v>
      </c>
      <c r="L802" s="6" t="s">
        <v>4660</v>
      </c>
      <c r="M802" s="6" t="s">
        <v>72</v>
      </c>
      <c r="N802" s="6">
        <v>29128</v>
      </c>
      <c r="O802" s="28" t="s">
        <v>4661</v>
      </c>
      <c r="P802" s="20" t="s">
        <v>4662</v>
      </c>
      <c r="Q802" s="6" t="s">
        <v>91</v>
      </c>
      <c r="R802" s="7" t="s">
        <v>4663</v>
      </c>
      <c r="S802" s="7"/>
      <c r="T802" s="7"/>
      <c r="U802" s="7"/>
      <c r="V802" s="7"/>
    </row>
    <row r="803" spans="1:23" ht="14.25" customHeight="1" x14ac:dyDescent="0.2">
      <c r="A803" s="6" t="s">
        <v>4664</v>
      </c>
      <c r="B803" s="6" t="s">
        <v>4665</v>
      </c>
      <c r="C803" s="13" t="s">
        <v>49</v>
      </c>
      <c r="D803" s="6"/>
      <c r="E803" s="6"/>
      <c r="F803" s="6"/>
      <c r="G803" s="6" t="s">
        <v>280</v>
      </c>
      <c r="H803" s="6" t="s">
        <v>96</v>
      </c>
      <c r="I803" s="6" t="s">
        <v>52</v>
      </c>
      <c r="J803" s="6" t="s">
        <v>4666</v>
      </c>
      <c r="K803" s="6" t="s">
        <v>4667</v>
      </c>
      <c r="L803" s="6" t="s">
        <v>738</v>
      </c>
      <c r="M803" s="6" t="s">
        <v>72</v>
      </c>
      <c r="N803" s="6">
        <v>29045</v>
      </c>
      <c r="O803" s="20" t="s">
        <v>4668</v>
      </c>
      <c r="P803" s="20" t="s">
        <v>4669</v>
      </c>
      <c r="Q803" s="6" t="s">
        <v>91</v>
      </c>
      <c r="R803" s="7" t="s">
        <v>4670</v>
      </c>
      <c r="S803" s="7"/>
      <c r="T803" s="7"/>
      <c r="U803" s="7"/>
      <c r="V803" s="7"/>
    </row>
    <row r="804" spans="1:23" ht="14.25" customHeight="1" x14ac:dyDescent="0.2">
      <c r="A804" s="6" t="s">
        <v>4671</v>
      </c>
      <c r="B804" s="6" t="s">
        <v>4672</v>
      </c>
      <c r="C804" s="6" t="s">
        <v>27</v>
      </c>
      <c r="D804" s="6"/>
      <c r="E804" s="6"/>
      <c r="F804" s="6"/>
      <c r="G804" s="6"/>
      <c r="H804" s="6"/>
      <c r="I804" s="6"/>
      <c r="J804" s="6"/>
      <c r="K804" s="6" t="s">
        <v>4673</v>
      </c>
      <c r="L804" s="6" t="s">
        <v>4674</v>
      </c>
      <c r="M804" s="6" t="s">
        <v>439</v>
      </c>
      <c r="N804" s="6">
        <v>75757</v>
      </c>
      <c r="O804" s="20" t="s">
        <v>31</v>
      </c>
      <c r="P804" s="20" t="s">
        <v>4675</v>
      </c>
      <c r="Q804" s="6" t="s">
        <v>91</v>
      </c>
      <c r="R804" s="7" t="s">
        <v>4676</v>
      </c>
      <c r="S804" s="7"/>
      <c r="T804" s="7"/>
      <c r="U804" s="7"/>
      <c r="V804" s="7"/>
    </row>
    <row r="805" spans="1:23" ht="14.25" customHeight="1" x14ac:dyDescent="0.2">
      <c r="A805" s="6" t="s">
        <v>4677</v>
      </c>
      <c r="B805" s="6" t="s">
        <v>4677</v>
      </c>
      <c r="C805" s="6" t="s">
        <v>49</v>
      </c>
      <c r="D805" s="6"/>
      <c r="E805" s="6"/>
      <c r="F805" s="6"/>
      <c r="G805" s="6" t="s">
        <v>95</v>
      </c>
      <c r="H805" s="6" t="s">
        <v>785</v>
      </c>
      <c r="I805" s="6" t="s">
        <v>52</v>
      </c>
      <c r="J805" s="6" t="s">
        <v>4678</v>
      </c>
      <c r="K805" s="6" t="s">
        <v>4679</v>
      </c>
      <c r="L805" s="6" t="s">
        <v>1020</v>
      </c>
      <c r="M805" s="6" t="s">
        <v>72</v>
      </c>
      <c r="N805" s="6">
        <v>29464</v>
      </c>
      <c r="O805" s="21" t="s">
        <v>31</v>
      </c>
      <c r="P805" s="20" t="s">
        <v>4680</v>
      </c>
      <c r="Q805" s="6" t="s">
        <v>91</v>
      </c>
      <c r="R805" s="7" t="s">
        <v>4681</v>
      </c>
      <c r="S805" s="7"/>
      <c r="T805" s="7"/>
      <c r="U805" s="7"/>
      <c r="V805" s="7"/>
    </row>
    <row r="806" spans="1:23" ht="14.25" customHeight="1" x14ac:dyDescent="0.2">
      <c r="A806" s="6" t="s">
        <v>4682</v>
      </c>
      <c r="B806" s="6" t="s">
        <v>4683</v>
      </c>
      <c r="C806" s="6" t="s">
        <v>49</v>
      </c>
      <c r="D806" s="6"/>
      <c r="E806" s="6"/>
      <c r="F806" s="6"/>
      <c r="G806" s="6" t="s">
        <v>570</v>
      </c>
      <c r="H806" s="6" t="s">
        <v>167</v>
      </c>
      <c r="I806" s="6" t="s">
        <v>52</v>
      </c>
      <c r="J806" s="6">
        <v>60</v>
      </c>
      <c r="K806" s="6" t="s">
        <v>4684</v>
      </c>
      <c r="L806" s="6" t="s">
        <v>593</v>
      </c>
      <c r="M806" s="6" t="s">
        <v>43</v>
      </c>
      <c r="N806" s="6">
        <v>30094</v>
      </c>
      <c r="O806" s="20" t="s">
        <v>31</v>
      </c>
      <c r="P806" s="20" t="s">
        <v>4685</v>
      </c>
      <c r="Q806" s="20" t="s">
        <v>33</v>
      </c>
      <c r="R806" s="7" t="s">
        <v>4686</v>
      </c>
      <c r="S806" s="7"/>
      <c r="T806" s="7"/>
      <c r="U806" s="7"/>
      <c r="V806" s="7"/>
    </row>
    <row r="807" spans="1:23" ht="14.25" customHeight="1" x14ac:dyDescent="0.2">
      <c r="A807" s="6" t="s">
        <v>4687</v>
      </c>
      <c r="B807" s="6" t="s">
        <v>4688</v>
      </c>
      <c r="C807" s="13" t="s">
        <v>27</v>
      </c>
      <c r="D807" s="6"/>
      <c r="E807" s="6"/>
      <c r="F807" s="6"/>
      <c r="G807" s="6"/>
      <c r="H807" s="6"/>
      <c r="I807" s="6"/>
      <c r="J807" s="6"/>
      <c r="K807" s="6" t="s">
        <v>4689</v>
      </c>
      <c r="L807" s="6" t="s">
        <v>275</v>
      </c>
      <c r="M807" s="6" t="s">
        <v>72</v>
      </c>
      <c r="N807" s="6">
        <v>29212</v>
      </c>
      <c r="O807" s="20" t="s">
        <v>31</v>
      </c>
      <c r="P807" s="20" t="s">
        <v>4690</v>
      </c>
      <c r="Q807" s="20" t="s">
        <v>33</v>
      </c>
      <c r="R807" s="7" t="s">
        <v>4691</v>
      </c>
      <c r="S807" s="7"/>
      <c r="T807" s="7"/>
      <c r="U807" s="7"/>
      <c r="V807" s="7"/>
    </row>
    <row r="808" spans="1:23" ht="14.25" customHeight="1" x14ac:dyDescent="0.2">
      <c r="A808" s="6" t="s">
        <v>4692</v>
      </c>
      <c r="B808" s="6" t="s">
        <v>4693</v>
      </c>
      <c r="C808" s="6" t="s">
        <v>27</v>
      </c>
      <c r="D808" s="6"/>
      <c r="E808" s="6"/>
      <c r="F808" s="6"/>
      <c r="G808" s="6"/>
      <c r="H808" s="6"/>
      <c r="I808" s="6"/>
      <c r="J808" s="6"/>
      <c r="K808" s="6" t="s">
        <v>4694</v>
      </c>
      <c r="L808" s="6" t="s">
        <v>4695</v>
      </c>
      <c r="M808" s="6" t="s">
        <v>1137</v>
      </c>
      <c r="N808" s="6">
        <v>98584</v>
      </c>
      <c r="O808" s="20" t="s">
        <v>4696</v>
      </c>
      <c r="P808" s="20" t="s">
        <v>4697</v>
      </c>
      <c r="Q808" s="20" t="s">
        <v>33</v>
      </c>
      <c r="R808" s="7" t="s">
        <v>4698</v>
      </c>
      <c r="S808" s="7"/>
      <c r="T808" s="7"/>
      <c r="U808" s="7"/>
      <c r="V808" s="7"/>
      <c r="W808" s="7" t="s">
        <v>1469</v>
      </c>
    </row>
    <row r="809" spans="1:23" ht="14.25" customHeight="1" x14ac:dyDescent="0.2">
      <c r="A809" s="6" t="s">
        <v>4699</v>
      </c>
      <c r="B809" s="6" t="s">
        <v>4699</v>
      </c>
      <c r="C809" s="6" t="s">
        <v>49</v>
      </c>
      <c r="D809" s="6"/>
      <c r="E809" s="6"/>
      <c r="F809" s="6"/>
      <c r="G809" s="6" t="s">
        <v>113</v>
      </c>
      <c r="H809" s="6" t="s">
        <v>292</v>
      </c>
      <c r="I809" s="6" t="s">
        <v>52</v>
      </c>
      <c r="J809" s="6" t="s">
        <v>1586</v>
      </c>
      <c r="K809" s="6" t="s">
        <v>4700</v>
      </c>
      <c r="L809" s="6" t="s">
        <v>1481</v>
      </c>
      <c r="M809" s="6" t="s">
        <v>72</v>
      </c>
      <c r="N809" s="6">
        <v>29410</v>
      </c>
      <c r="O809" s="20" t="s">
        <v>31</v>
      </c>
      <c r="P809" s="20" t="s">
        <v>4701</v>
      </c>
      <c r="Q809" s="20" t="s">
        <v>33</v>
      </c>
      <c r="R809" s="7" t="s">
        <v>4702</v>
      </c>
      <c r="S809" s="7"/>
      <c r="T809" s="7"/>
      <c r="U809" s="7"/>
      <c r="V809" s="7"/>
    </row>
    <row r="810" spans="1:23" ht="14.25" customHeight="1" x14ac:dyDescent="0.2">
      <c r="A810" s="6" t="s">
        <v>4703</v>
      </c>
      <c r="B810" s="6" t="s">
        <v>4703</v>
      </c>
      <c r="C810" s="6" t="s">
        <v>49</v>
      </c>
      <c r="D810" s="6"/>
      <c r="E810" s="6"/>
      <c r="F810" s="6"/>
      <c r="G810" s="6" t="s">
        <v>95</v>
      </c>
      <c r="H810" s="6" t="s">
        <v>51</v>
      </c>
      <c r="I810" s="6" t="s">
        <v>52</v>
      </c>
      <c r="J810" s="6" t="s">
        <v>4704</v>
      </c>
      <c r="K810" s="6" t="s">
        <v>4705</v>
      </c>
      <c r="L810" s="6" t="s">
        <v>3919</v>
      </c>
      <c r="M810" s="6" t="s">
        <v>72</v>
      </c>
      <c r="N810" s="6">
        <v>29678</v>
      </c>
      <c r="O810" s="28" t="s">
        <v>4706</v>
      </c>
      <c r="P810" s="20" t="s">
        <v>4707</v>
      </c>
      <c r="Q810" s="20" t="s">
        <v>33</v>
      </c>
      <c r="R810" s="7" t="s">
        <v>4708</v>
      </c>
      <c r="S810" s="7"/>
      <c r="T810" s="7"/>
      <c r="U810" s="7"/>
      <c r="V810" s="7"/>
    </row>
    <row r="811" spans="1:23" ht="14.25" customHeight="1" x14ac:dyDescent="0.2">
      <c r="A811" s="6" t="s">
        <v>4709</v>
      </c>
      <c r="B811" s="6" t="s">
        <v>4710</v>
      </c>
      <c r="C811" s="6" t="s">
        <v>27</v>
      </c>
      <c r="D811" s="6" t="s">
        <v>40</v>
      </c>
      <c r="E811" s="6"/>
      <c r="F811" s="6"/>
      <c r="G811" s="6"/>
      <c r="H811" s="6"/>
      <c r="I811" s="6"/>
      <c r="J811" s="6"/>
      <c r="K811" s="6" t="s">
        <v>4711</v>
      </c>
      <c r="L811" s="6" t="s">
        <v>4712</v>
      </c>
      <c r="M811" s="6" t="s">
        <v>4713</v>
      </c>
      <c r="N811" s="6" t="s">
        <v>4714</v>
      </c>
      <c r="O811" s="21" t="s">
        <v>31</v>
      </c>
      <c r="P811" s="20" t="s">
        <v>4715</v>
      </c>
      <c r="Q811" s="20" t="s">
        <v>33</v>
      </c>
      <c r="R811" s="7" t="s">
        <v>4716</v>
      </c>
      <c r="S811" s="7"/>
      <c r="T811" s="7"/>
      <c r="U811" s="7"/>
      <c r="V811" s="7"/>
    </row>
    <row r="812" spans="1:23" ht="14.25" customHeight="1" x14ac:dyDescent="0.2">
      <c r="A812" s="6" t="s">
        <v>4717</v>
      </c>
      <c r="B812" s="6" t="s">
        <v>4717</v>
      </c>
      <c r="C812" s="6" t="s">
        <v>129</v>
      </c>
      <c r="D812" s="6"/>
      <c r="E812" s="6"/>
      <c r="F812" s="6"/>
      <c r="G812" s="6" t="s">
        <v>95</v>
      </c>
      <c r="H812" s="6"/>
      <c r="I812" s="6"/>
      <c r="J812" s="6"/>
      <c r="K812" s="6" t="s">
        <v>4718</v>
      </c>
      <c r="L812" s="6" t="s">
        <v>869</v>
      </c>
      <c r="M812" s="6" t="s">
        <v>72</v>
      </c>
      <c r="N812" s="6">
        <v>29803</v>
      </c>
      <c r="O812" s="20" t="s">
        <v>4719</v>
      </c>
      <c r="P812" s="20" t="s">
        <v>4720</v>
      </c>
      <c r="Q812" s="20" t="s">
        <v>33</v>
      </c>
      <c r="R812" s="7" t="s">
        <v>4721</v>
      </c>
      <c r="S812" s="7"/>
      <c r="T812" s="7"/>
      <c r="U812" s="7"/>
      <c r="V812" s="7"/>
    </row>
    <row r="813" spans="1:23" ht="14.25" customHeight="1" x14ac:dyDescent="0.2">
      <c r="A813" s="6" t="s">
        <v>4722</v>
      </c>
      <c r="B813" s="6" t="s">
        <v>4723</v>
      </c>
      <c r="C813" s="6" t="s">
        <v>39</v>
      </c>
      <c r="D813" s="6" t="s">
        <v>40</v>
      </c>
      <c r="E813" s="6"/>
      <c r="F813" s="6"/>
      <c r="G813" s="6"/>
      <c r="H813" s="6"/>
      <c r="I813" s="6"/>
      <c r="J813" s="6"/>
      <c r="K813" s="6" t="s">
        <v>4724</v>
      </c>
      <c r="L813" s="6" t="s">
        <v>4725</v>
      </c>
      <c r="M813" s="6" t="s">
        <v>772</v>
      </c>
      <c r="N813" s="6">
        <v>84790</v>
      </c>
      <c r="O813" s="21" t="s">
        <v>31</v>
      </c>
      <c r="P813" s="20" t="s">
        <v>4726</v>
      </c>
      <c r="Q813" s="20" t="s">
        <v>33</v>
      </c>
      <c r="R813" s="7" t="s">
        <v>4727</v>
      </c>
      <c r="S813" s="7"/>
      <c r="T813" s="7"/>
      <c r="U813" s="7"/>
      <c r="V813" s="7"/>
    </row>
    <row r="814" spans="1:23" ht="14.25" customHeight="1" x14ac:dyDescent="0.2">
      <c r="A814" s="6" t="s">
        <v>4728</v>
      </c>
      <c r="B814" s="6" t="s">
        <v>4729</v>
      </c>
      <c r="C814" s="13" t="s">
        <v>49</v>
      </c>
      <c r="D814" s="6"/>
      <c r="E814" s="6"/>
      <c r="F814" s="6"/>
      <c r="G814" s="6" t="s">
        <v>95</v>
      </c>
      <c r="H814" s="6" t="s">
        <v>51</v>
      </c>
      <c r="I814" s="6" t="s">
        <v>52</v>
      </c>
      <c r="J814" s="6" t="s">
        <v>4730</v>
      </c>
      <c r="K814" s="6" t="s">
        <v>4731</v>
      </c>
      <c r="L814" s="6" t="s">
        <v>4732</v>
      </c>
      <c r="M814" s="6" t="s">
        <v>72</v>
      </c>
      <c r="N814" s="6">
        <v>29456</v>
      </c>
      <c r="O814" s="20" t="s">
        <v>4733</v>
      </c>
      <c r="P814" s="20" t="s">
        <v>4734</v>
      </c>
      <c r="Q814" s="20" t="s">
        <v>33</v>
      </c>
      <c r="R814" s="7" t="s">
        <v>4735</v>
      </c>
      <c r="S814" s="7"/>
      <c r="T814" s="7"/>
      <c r="U814" s="7"/>
      <c r="V814" s="7"/>
    </row>
    <row r="815" spans="1:23" ht="14.25" customHeight="1" x14ac:dyDescent="0.2">
      <c r="A815" s="6" t="s">
        <v>4736</v>
      </c>
      <c r="B815" s="6" t="s">
        <v>4736</v>
      </c>
      <c r="C815" s="13" t="s">
        <v>105</v>
      </c>
      <c r="D815" s="6"/>
      <c r="E815" s="6"/>
      <c r="F815" s="6"/>
      <c r="G815" s="6" t="s">
        <v>4737</v>
      </c>
      <c r="H815" s="6"/>
      <c r="I815" s="6"/>
      <c r="J815" s="6"/>
      <c r="K815" s="6" t="s">
        <v>4738</v>
      </c>
      <c r="L815" s="6" t="s">
        <v>148</v>
      </c>
      <c r="M815" s="6" t="s">
        <v>72</v>
      </c>
      <c r="N815" s="6">
        <v>29617</v>
      </c>
      <c r="O815" s="21" t="s">
        <v>31</v>
      </c>
      <c r="P815" s="20" t="s">
        <v>4739</v>
      </c>
      <c r="Q815" s="20" t="s">
        <v>33</v>
      </c>
      <c r="R815" s="7" t="s">
        <v>4740</v>
      </c>
      <c r="S815" s="7"/>
      <c r="T815" s="7"/>
      <c r="U815" s="7"/>
      <c r="V815" s="7"/>
    </row>
    <row r="816" spans="1:23" ht="14.25" customHeight="1" x14ac:dyDescent="0.2">
      <c r="A816" s="6" t="s">
        <v>4741</v>
      </c>
      <c r="B816" s="6" t="s">
        <v>4742</v>
      </c>
      <c r="C816" s="6" t="s">
        <v>27</v>
      </c>
      <c r="D816" s="6"/>
      <c r="E816" s="6"/>
      <c r="F816" s="6"/>
      <c r="G816" s="6"/>
      <c r="H816" s="6"/>
      <c r="I816" s="6"/>
      <c r="J816" s="6"/>
      <c r="K816" s="6" t="s">
        <v>4743</v>
      </c>
      <c r="L816" s="6" t="s">
        <v>4744</v>
      </c>
      <c r="M816" s="6" t="s">
        <v>64</v>
      </c>
      <c r="N816" s="6">
        <v>27360</v>
      </c>
      <c r="O816" s="20" t="s">
        <v>31</v>
      </c>
      <c r="P816" s="20" t="s">
        <v>4745</v>
      </c>
      <c r="Q816" s="20" t="s">
        <v>33</v>
      </c>
      <c r="R816" s="7" t="s">
        <v>4746</v>
      </c>
      <c r="S816" s="7" t="s">
        <v>4747</v>
      </c>
      <c r="T816" s="7"/>
      <c r="U816" s="7"/>
      <c r="V816" s="7"/>
    </row>
    <row r="817" spans="1:22" ht="14.25" customHeight="1" x14ac:dyDescent="0.2">
      <c r="A817" s="6" t="s">
        <v>4748</v>
      </c>
      <c r="B817" s="6" t="s">
        <v>4748</v>
      </c>
      <c r="C817" s="6" t="s">
        <v>430</v>
      </c>
      <c r="D817" s="6"/>
      <c r="E817" s="6"/>
      <c r="F817" s="6"/>
      <c r="G817" s="6"/>
      <c r="H817" s="6"/>
      <c r="I817" s="6"/>
      <c r="J817" s="6"/>
      <c r="K817" s="6" t="s">
        <v>4749</v>
      </c>
      <c r="L817" s="6" t="s">
        <v>4732</v>
      </c>
      <c r="M817" s="6" t="s">
        <v>72</v>
      </c>
      <c r="N817" s="6">
        <v>29456</v>
      </c>
      <c r="O817" s="21" t="s">
        <v>4750</v>
      </c>
      <c r="P817" s="20" t="s">
        <v>4751</v>
      </c>
      <c r="Q817" s="6" t="s">
        <v>91</v>
      </c>
      <c r="R817" s="7" t="s">
        <v>4752</v>
      </c>
      <c r="S817" s="7"/>
      <c r="T817" s="7"/>
      <c r="U817" s="7"/>
      <c r="V817" s="7"/>
    </row>
    <row r="818" spans="1:22" ht="14.25" customHeight="1" x14ac:dyDescent="0.2">
      <c r="A818" s="6" t="s">
        <v>4753</v>
      </c>
      <c r="B818" s="6" t="s">
        <v>4753</v>
      </c>
      <c r="C818" s="6" t="s">
        <v>105</v>
      </c>
      <c r="D818" s="6"/>
      <c r="E818" s="6"/>
      <c r="F818" s="6"/>
      <c r="G818" s="6" t="s">
        <v>95</v>
      </c>
      <c r="H818" s="6"/>
      <c r="I818" s="6"/>
      <c r="J818" s="6"/>
      <c r="K818" s="6" t="s">
        <v>4754</v>
      </c>
      <c r="L818" s="6" t="s">
        <v>1941</v>
      </c>
      <c r="M818" s="6" t="s">
        <v>72</v>
      </c>
      <c r="N818" s="6">
        <v>29510</v>
      </c>
      <c r="O818" s="28" t="s">
        <v>31</v>
      </c>
      <c r="P818" s="20" t="s">
        <v>4755</v>
      </c>
      <c r="Q818" s="20" t="s">
        <v>33</v>
      </c>
      <c r="R818" s="7" t="s">
        <v>4756</v>
      </c>
      <c r="S818" s="7"/>
      <c r="T818" s="7"/>
      <c r="U818" s="7"/>
      <c r="V818" s="7"/>
    </row>
    <row r="819" spans="1:22" ht="14.25" customHeight="1" x14ac:dyDescent="0.2">
      <c r="A819" s="6" t="s">
        <v>4757</v>
      </c>
      <c r="B819" s="6" t="s">
        <v>4758</v>
      </c>
      <c r="C819" s="6" t="s">
        <v>129</v>
      </c>
      <c r="D819" s="6"/>
      <c r="E819" s="6"/>
      <c r="F819" s="6"/>
      <c r="G819" s="6" t="s">
        <v>95</v>
      </c>
      <c r="H819" s="6"/>
      <c r="I819" s="6"/>
      <c r="J819" s="6"/>
      <c r="K819" s="6" t="s">
        <v>4759</v>
      </c>
      <c r="L819" s="6" t="s">
        <v>341</v>
      </c>
      <c r="M819" s="6" t="s">
        <v>72</v>
      </c>
      <c r="N819" s="6">
        <v>29624</v>
      </c>
      <c r="O819" s="21" t="s">
        <v>4760</v>
      </c>
      <c r="P819" s="20" t="s">
        <v>4761</v>
      </c>
      <c r="Q819" s="20" t="s">
        <v>33</v>
      </c>
      <c r="R819" s="7" t="s">
        <v>4762</v>
      </c>
      <c r="S819" s="7"/>
      <c r="T819" s="7"/>
      <c r="U819" s="7"/>
      <c r="V819" s="7"/>
    </row>
    <row r="820" spans="1:22" ht="14.25" customHeight="1" x14ac:dyDescent="0.2">
      <c r="A820" s="6" t="s">
        <v>4763</v>
      </c>
      <c r="B820" s="6" t="s">
        <v>4763</v>
      </c>
      <c r="C820" s="13" t="s">
        <v>129</v>
      </c>
      <c r="D820" s="6"/>
      <c r="E820" s="6"/>
      <c r="F820" s="6"/>
      <c r="G820" s="6" t="s">
        <v>113</v>
      </c>
      <c r="H820" s="6"/>
      <c r="I820" s="6"/>
      <c r="J820" s="6"/>
      <c r="K820" s="6" t="s">
        <v>4764</v>
      </c>
      <c r="L820" s="6" t="s">
        <v>177</v>
      </c>
      <c r="M820" s="6" t="s">
        <v>72</v>
      </c>
      <c r="N820" s="6">
        <v>29483</v>
      </c>
      <c r="O820" s="28" t="s">
        <v>4765</v>
      </c>
      <c r="P820" s="20" t="s">
        <v>4766</v>
      </c>
      <c r="Q820" s="20" t="s">
        <v>33</v>
      </c>
      <c r="R820" s="7" t="s">
        <v>4767</v>
      </c>
      <c r="S820" s="7"/>
      <c r="T820" s="7"/>
      <c r="U820" s="7"/>
      <c r="V820" s="7"/>
    </row>
    <row r="821" spans="1:22" ht="14.25" customHeight="1" x14ac:dyDescent="0.2">
      <c r="A821" s="6" t="s">
        <v>4768</v>
      </c>
      <c r="B821" s="6" t="s">
        <v>4768</v>
      </c>
      <c r="C821" s="6" t="s">
        <v>129</v>
      </c>
      <c r="D821" s="6"/>
      <c r="E821" s="6"/>
      <c r="F821" s="6"/>
      <c r="G821" s="6" t="s">
        <v>482</v>
      </c>
      <c r="H821" s="6"/>
      <c r="I821" s="6"/>
      <c r="J821" s="6"/>
      <c r="K821" s="6" t="s">
        <v>4769</v>
      </c>
      <c r="L821" s="6" t="s">
        <v>1349</v>
      </c>
      <c r="M821" s="6" t="s">
        <v>72</v>
      </c>
      <c r="N821" s="6">
        <v>29532</v>
      </c>
      <c r="O821" s="20" t="s">
        <v>4770</v>
      </c>
      <c r="P821" s="20" t="s">
        <v>4771</v>
      </c>
      <c r="Q821" s="20" t="s">
        <v>33</v>
      </c>
      <c r="R821" s="7" t="s">
        <v>4772</v>
      </c>
      <c r="S821" s="7"/>
      <c r="T821" s="7"/>
      <c r="U821" s="7"/>
      <c r="V821" s="7"/>
    </row>
    <row r="822" spans="1:22" ht="14.25" customHeight="1" x14ac:dyDescent="0.2">
      <c r="A822" s="6" t="s">
        <v>4773</v>
      </c>
      <c r="B822" s="6" t="s">
        <v>4774</v>
      </c>
      <c r="C822" s="6" t="s">
        <v>105</v>
      </c>
      <c r="D822" s="6" t="s">
        <v>197</v>
      </c>
      <c r="E822" s="6"/>
      <c r="F822" s="6"/>
      <c r="G822" s="6" t="s">
        <v>130</v>
      </c>
      <c r="H822" s="6"/>
      <c r="I822" s="6"/>
      <c r="J822" s="6"/>
      <c r="K822" s="6" t="s">
        <v>4775</v>
      </c>
      <c r="L822" s="6" t="s">
        <v>275</v>
      </c>
      <c r="M822" s="6" t="s">
        <v>72</v>
      </c>
      <c r="N822" s="6">
        <v>29223</v>
      </c>
      <c r="O822" s="20" t="s">
        <v>31</v>
      </c>
      <c r="P822" s="20" t="s">
        <v>4776</v>
      </c>
      <c r="Q822" s="20" t="s">
        <v>33</v>
      </c>
      <c r="R822" s="7" t="s">
        <v>4777</v>
      </c>
      <c r="S822" s="7" t="s">
        <v>4778</v>
      </c>
      <c r="T822" s="7" t="s">
        <v>91</v>
      </c>
      <c r="U822" s="7" t="s">
        <v>4779</v>
      </c>
      <c r="V822" s="7" t="s">
        <v>4780</v>
      </c>
    </row>
    <row r="823" spans="1:22" ht="14.25" customHeight="1" x14ac:dyDescent="0.2">
      <c r="A823" s="6" t="s">
        <v>4781</v>
      </c>
      <c r="B823" s="6" t="s">
        <v>4781</v>
      </c>
      <c r="C823" s="6" t="s">
        <v>49</v>
      </c>
      <c r="D823" s="6"/>
      <c r="E823" s="6"/>
      <c r="F823" s="6"/>
      <c r="G823" s="6" t="s">
        <v>95</v>
      </c>
      <c r="H823" s="6" t="s">
        <v>167</v>
      </c>
      <c r="I823" s="6" t="s">
        <v>52</v>
      </c>
      <c r="J823" s="6">
        <v>40</v>
      </c>
      <c r="K823" s="6" t="s">
        <v>4782</v>
      </c>
      <c r="L823" s="6" t="s">
        <v>4783</v>
      </c>
      <c r="M823" s="6" t="s">
        <v>2053</v>
      </c>
      <c r="N823" s="6">
        <v>46060</v>
      </c>
      <c r="O823" s="21" t="s">
        <v>4784</v>
      </c>
      <c r="P823" s="20" t="s">
        <v>4785</v>
      </c>
      <c r="Q823" s="20" t="s">
        <v>33</v>
      </c>
      <c r="R823" s="7" t="s">
        <v>4786</v>
      </c>
      <c r="S823" s="7"/>
      <c r="T823" s="7"/>
      <c r="U823" s="7"/>
      <c r="V823" s="7"/>
    </row>
    <row r="824" spans="1:22" ht="14.25" customHeight="1" x14ac:dyDescent="0.2">
      <c r="A824" s="6" t="s">
        <v>4781</v>
      </c>
      <c r="B824" s="6" t="s">
        <v>4781</v>
      </c>
      <c r="C824" s="6" t="s">
        <v>39</v>
      </c>
      <c r="D824" s="6" t="s">
        <v>40</v>
      </c>
      <c r="E824" s="6"/>
      <c r="F824" s="6"/>
      <c r="G824" s="6"/>
      <c r="H824" s="6"/>
      <c r="I824" s="6"/>
      <c r="J824" s="6"/>
      <c r="K824" s="6" t="s">
        <v>4782</v>
      </c>
      <c r="L824" s="6" t="s">
        <v>4783</v>
      </c>
      <c r="M824" s="6" t="s">
        <v>2053</v>
      </c>
      <c r="N824" s="6">
        <v>46060</v>
      </c>
      <c r="O824" s="20" t="s">
        <v>4784</v>
      </c>
      <c r="P824" s="20" t="s">
        <v>4785</v>
      </c>
      <c r="Q824" s="20" t="s">
        <v>33</v>
      </c>
      <c r="R824" s="7" t="s">
        <v>4786</v>
      </c>
      <c r="S824" s="7"/>
      <c r="T824" s="7"/>
      <c r="U824" s="7"/>
      <c r="V824" s="7"/>
    </row>
    <row r="825" spans="1:22" ht="14.25" customHeight="1" x14ac:dyDescent="0.2">
      <c r="A825" s="6" t="s">
        <v>4787</v>
      </c>
      <c r="B825" s="6" t="s">
        <v>4788</v>
      </c>
      <c r="C825" s="6" t="s">
        <v>105</v>
      </c>
      <c r="D825" s="6"/>
      <c r="E825" s="6"/>
      <c r="F825" s="6"/>
      <c r="G825" s="6" t="s">
        <v>130</v>
      </c>
      <c r="H825" s="6"/>
      <c r="I825" s="6"/>
      <c r="J825" s="6"/>
      <c r="K825" s="6" t="s">
        <v>4789</v>
      </c>
      <c r="L825" s="6" t="s">
        <v>155</v>
      </c>
      <c r="M825" s="6" t="s">
        <v>72</v>
      </c>
      <c r="N825" s="6">
        <v>29407</v>
      </c>
      <c r="O825" s="20" t="s">
        <v>31</v>
      </c>
      <c r="P825" s="20" t="s">
        <v>4790</v>
      </c>
      <c r="Q825" s="20" t="s">
        <v>33</v>
      </c>
      <c r="R825" s="7" t="s">
        <v>4791</v>
      </c>
      <c r="S825" s="7"/>
      <c r="T825" s="7"/>
      <c r="U825" s="7"/>
      <c r="V825" s="7"/>
    </row>
    <row r="826" spans="1:22" ht="14.25" customHeight="1" x14ac:dyDescent="0.2">
      <c r="A826" s="6" t="s">
        <v>4792</v>
      </c>
      <c r="B826" s="6" t="s">
        <v>4792</v>
      </c>
      <c r="C826" s="13" t="s">
        <v>1026</v>
      </c>
      <c r="D826" s="6"/>
      <c r="E826" s="6"/>
      <c r="F826" s="6"/>
      <c r="G826" s="6" t="s">
        <v>505</v>
      </c>
      <c r="H826" s="6"/>
      <c r="I826" s="6"/>
      <c r="J826" s="6"/>
      <c r="K826" s="6" t="s">
        <v>4793</v>
      </c>
      <c r="L826" s="6" t="s">
        <v>4794</v>
      </c>
      <c r="M826" s="6" t="s">
        <v>2044</v>
      </c>
      <c r="N826" s="6">
        <v>57053</v>
      </c>
      <c r="O826" s="20" t="s">
        <v>4795</v>
      </c>
      <c r="P826" s="20" t="s">
        <v>4796</v>
      </c>
      <c r="Q826" s="20" t="s">
        <v>33</v>
      </c>
      <c r="R826" s="7" t="s">
        <v>4797</v>
      </c>
      <c r="S826" s="7"/>
      <c r="T826" s="7"/>
      <c r="U826" s="7"/>
      <c r="V826" s="7"/>
    </row>
    <row r="827" spans="1:22" ht="14.25" customHeight="1" x14ac:dyDescent="0.2">
      <c r="A827" s="6" t="s">
        <v>4798</v>
      </c>
      <c r="B827" s="6" t="s">
        <v>4799</v>
      </c>
      <c r="C827" s="6" t="s">
        <v>27</v>
      </c>
      <c r="D827" s="6"/>
      <c r="E827" s="6"/>
      <c r="F827" s="6"/>
      <c r="G827" s="6"/>
      <c r="H827" s="6"/>
      <c r="I827" s="6"/>
      <c r="J827" s="6"/>
      <c r="K827" s="6" t="s">
        <v>4800</v>
      </c>
      <c r="L827" s="6" t="s">
        <v>4801</v>
      </c>
      <c r="M827" s="6" t="s">
        <v>55</v>
      </c>
      <c r="N827" s="6">
        <v>91723</v>
      </c>
      <c r="O827" s="20" t="s">
        <v>31</v>
      </c>
      <c r="P827" s="20" t="s">
        <v>4802</v>
      </c>
      <c r="Q827" s="20" t="s">
        <v>33</v>
      </c>
      <c r="R827" s="7" t="s">
        <v>4803</v>
      </c>
      <c r="S827" s="7"/>
      <c r="T827" s="7"/>
      <c r="U827" s="7"/>
      <c r="V827" s="7"/>
    </row>
    <row r="828" spans="1:22" ht="14.25" customHeight="1" x14ac:dyDescent="0.2">
      <c r="A828" s="6" t="s">
        <v>4804</v>
      </c>
      <c r="B828" s="6" t="s">
        <v>4805</v>
      </c>
      <c r="C828" s="6" t="s">
        <v>49</v>
      </c>
      <c r="D828" s="6"/>
      <c r="E828" s="6"/>
      <c r="F828" s="6"/>
      <c r="G828" s="6" t="s">
        <v>95</v>
      </c>
      <c r="H828" s="6" t="s">
        <v>292</v>
      </c>
      <c r="I828" s="6" t="s">
        <v>52</v>
      </c>
      <c r="J828" s="6">
        <v>60</v>
      </c>
      <c r="K828" s="6" t="s">
        <v>4806</v>
      </c>
      <c r="L828" s="6" t="s">
        <v>4557</v>
      </c>
      <c r="M828" s="6" t="s">
        <v>43</v>
      </c>
      <c r="N828" s="6">
        <v>30809</v>
      </c>
      <c r="O828" s="20" t="s">
        <v>4807</v>
      </c>
      <c r="P828" s="20" t="s">
        <v>4808</v>
      </c>
      <c r="Q828" s="20" t="s">
        <v>33</v>
      </c>
      <c r="R828" s="7" t="s">
        <v>4809</v>
      </c>
      <c r="S828" s="7"/>
      <c r="T828" s="7"/>
      <c r="U828" s="7"/>
      <c r="V828" s="7"/>
    </row>
    <row r="829" spans="1:22" ht="14.25" customHeight="1" x14ac:dyDescent="0.2">
      <c r="A829" s="6" t="s">
        <v>4810</v>
      </c>
      <c r="B829" s="6" t="s">
        <v>4810</v>
      </c>
      <c r="C829" s="6" t="s">
        <v>49</v>
      </c>
      <c r="D829" s="6"/>
      <c r="E829" s="6"/>
      <c r="F829" s="6"/>
      <c r="G829" s="6" t="s">
        <v>159</v>
      </c>
      <c r="H829" s="6" t="s">
        <v>96</v>
      </c>
      <c r="I829" s="6" t="s">
        <v>139</v>
      </c>
      <c r="J829" s="6" t="s">
        <v>4811</v>
      </c>
      <c r="K829" s="6" t="s">
        <v>4812</v>
      </c>
      <c r="L829" s="6" t="s">
        <v>2573</v>
      </c>
      <c r="M829" s="6" t="s">
        <v>43</v>
      </c>
      <c r="N829" s="6">
        <v>30327</v>
      </c>
      <c r="O829" s="20" t="s">
        <v>4813</v>
      </c>
      <c r="P829" s="20" t="s">
        <v>4814</v>
      </c>
      <c r="Q829" s="6" t="s">
        <v>91</v>
      </c>
      <c r="R829" s="7" t="s">
        <v>4815</v>
      </c>
      <c r="S829" s="7"/>
      <c r="T829" s="7"/>
      <c r="U829" s="7"/>
      <c r="V829" s="7"/>
    </row>
    <row r="830" spans="1:22" ht="14.25" customHeight="1" x14ac:dyDescent="0.2">
      <c r="A830" s="6" t="s">
        <v>4816</v>
      </c>
      <c r="B830" s="6" t="s">
        <v>4817</v>
      </c>
      <c r="C830" s="6" t="s">
        <v>49</v>
      </c>
      <c r="D830" s="6"/>
      <c r="E830" s="6"/>
      <c r="F830" s="6"/>
      <c r="G830" s="6" t="s">
        <v>1384</v>
      </c>
      <c r="H830" s="6" t="s">
        <v>167</v>
      </c>
      <c r="I830" s="6" t="s">
        <v>52</v>
      </c>
      <c r="J830" s="6">
        <v>60</v>
      </c>
      <c r="K830" s="6" t="s">
        <v>4818</v>
      </c>
      <c r="L830" s="6" t="s">
        <v>1295</v>
      </c>
      <c r="M830" s="6" t="s">
        <v>72</v>
      </c>
      <c r="N830" s="6">
        <v>29910</v>
      </c>
      <c r="O830" s="28" t="s">
        <v>31</v>
      </c>
      <c r="P830" s="20" t="s">
        <v>4819</v>
      </c>
      <c r="Q830" s="20" t="s">
        <v>33</v>
      </c>
      <c r="R830" s="7" t="s">
        <v>4820</v>
      </c>
      <c r="S830" s="7"/>
      <c r="T830" s="7"/>
      <c r="U830" s="7"/>
      <c r="V830" s="7"/>
    </row>
    <row r="831" spans="1:22" ht="14.25" customHeight="1" x14ac:dyDescent="0.2">
      <c r="A831" s="6" t="s">
        <v>4821</v>
      </c>
      <c r="B831" s="6" t="s">
        <v>4822</v>
      </c>
      <c r="C831" s="6" t="s">
        <v>129</v>
      </c>
      <c r="D831" s="6"/>
      <c r="E831" s="6"/>
      <c r="F831" s="6"/>
      <c r="G831" s="6" t="s">
        <v>1476</v>
      </c>
      <c r="H831" s="6"/>
      <c r="I831" s="6"/>
      <c r="J831" s="6"/>
      <c r="K831" s="6" t="s">
        <v>4823</v>
      </c>
      <c r="L831" s="6" t="s">
        <v>4824</v>
      </c>
      <c r="M831" s="6" t="s">
        <v>72</v>
      </c>
      <c r="N831" s="6">
        <v>29464</v>
      </c>
      <c r="O831" s="20" t="s">
        <v>4825</v>
      </c>
      <c r="P831" s="20" t="s">
        <v>4826</v>
      </c>
      <c r="Q831" s="20" t="s">
        <v>33</v>
      </c>
      <c r="R831" s="7" t="s">
        <v>4827</v>
      </c>
      <c r="S831" s="7"/>
      <c r="T831" s="7"/>
      <c r="U831" s="7"/>
      <c r="V831" s="7"/>
    </row>
    <row r="832" spans="1:22" ht="14.25" customHeight="1" x14ac:dyDescent="0.2">
      <c r="A832" s="6" t="s">
        <v>4828</v>
      </c>
      <c r="B832" s="6" t="s">
        <v>4828</v>
      </c>
      <c r="C832" s="6" t="s">
        <v>39</v>
      </c>
      <c r="D832" s="6" t="s">
        <v>40</v>
      </c>
      <c r="E832" s="6"/>
      <c r="F832" s="6"/>
      <c r="G832" s="6"/>
      <c r="H832" s="6"/>
      <c r="I832" s="6"/>
      <c r="J832" s="6"/>
      <c r="K832" s="6" t="s">
        <v>4829</v>
      </c>
      <c r="L832" s="6" t="s">
        <v>4830</v>
      </c>
      <c r="M832" s="6" t="s">
        <v>43</v>
      </c>
      <c r="N832" s="6">
        <v>30241</v>
      </c>
      <c r="O832" s="28" t="s">
        <v>4831</v>
      </c>
      <c r="P832" s="20" t="s">
        <v>4832</v>
      </c>
      <c r="Q832" s="20" t="s">
        <v>33</v>
      </c>
      <c r="R832" s="7" t="s">
        <v>4833</v>
      </c>
      <c r="S832" s="7"/>
      <c r="T832" s="7"/>
      <c r="U832" s="7"/>
      <c r="V832" s="7"/>
    </row>
    <row r="833" spans="1:22" ht="14.25" customHeight="1" x14ac:dyDescent="0.2">
      <c r="A833" s="6" t="s">
        <v>4834</v>
      </c>
      <c r="B833" s="6" t="s">
        <v>4834</v>
      </c>
      <c r="C833" s="6" t="s">
        <v>49</v>
      </c>
      <c r="D833" s="6"/>
      <c r="E833" s="6"/>
      <c r="F833" s="6"/>
      <c r="G833" s="6" t="s">
        <v>166</v>
      </c>
      <c r="H833" s="6" t="s">
        <v>51</v>
      </c>
      <c r="I833" s="6" t="s">
        <v>52</v>
      </c>
      <c r="J833" s="6" t="s">
        <v>4835</v>
      </c>
      <c r="K833" s="6" t="s">
        <v>4836</v>
      </c>
      <c r="L833" s="6" t="s">
        <v>4837</v>
      </c>
      <c r="M833" s="6" t="s">
        <v>1325</v>
      </c>
      <c r="N833" s="6">
        <v>37327</v>
      </c>
      <c r="O833" s="20" t="s">
        <v>4838</v>
      </c>
      <c r="P833" s="20" t="s">
        <v>4839</v>
      </c>
      <c r="Q833" s="20" t="s">
        <v>33</v>
      </c>
      <c r="R833" s="7" t="s">
        <v>4840</v>
      </c>
      <c r="S833" s="7"/>
      <c r="T833" s="7"/>
      <c r="U833" s="7"/>
      <c r="V833" s="7"/>
    </row>
    <row r="834" spans="1:22" ht="14.25" customHeight="1" x14ac:dyDescent="0.2">
      <c r="A834" s="6" t="s">
        <v>4841</v>
      </c>
      <c r="B834" s="6" t="s">
        <v>4841</v>
      </c>
      <c r="C834" s="13" t="s">
        <v>105</v>
      </c>
      <c r="D834" s="6"/>
      <c r="E834" s="6"/>
      <c r="F834" s="6"/>
      <c r="G834" s="6" t="s">
        <v>238</v>
      </c>
      <c r="H834" s="6"/>
      <c r="I834" s="6"/>
      <c r="J834" s="6"/>
      <c r="K834" s="6" t="s">
        <v>4842</v>
      </c>
      <c r="L834" s="6" t="s">
        <v>445</v>
      </c>
      <c r="M834" s="6" t="s">
        <v>72</v>
      </c>
      <c r="N834" s="6">
        <v>29651</v>
      </c>
      <c r="O834" s="20" t="s">
        <v>31</v>
      </c>
      <c r="P834" s="20" t="s">
        <v>4843</v>
      </c>
      <c r="Q834" s="20" t="s">
        <v>33</v>
      </c>
      <c r="R834" s="7" t="s">
        <v>4844</v>
      </c>
      <c r="S834" s="7"/>
      <c r="T834" s="7"/>
      <c r="U834" s="7"/>
      <c r="V834" s="7"/>
    </row>
    <row r="835" spans="1:22" ht="14.25" customHeight="1" x14ac:dyDescent="0.2">
      <c r="A835" s="6" t="s">
        <v>4845</v>
      </c>
      <c r="B835" s="6" t="s">
        <v>4846</v>
      </c>
      <c r="C835" s="13" t="s">
        <v>105</v>
      </c>
      <c r="D835" s="6"/>
      <c r="E835" s="6"/>
      <c r="F835" s="6"/>
      <c r="G835" s="6" t="s">
        <v>95</v>
      </c>
      <c r="H835" s="6"/>
      <c r="I835" s="6"/>
      <c r="J835" s="6"/>
      <c r="K835" s="6" t="s">
        <v>4847</v>
      </c>
      <c r="L835" s="6" t="s">
        <v>1312</v>
      </c>
      <c r="M835" s="6" t="s">
        <v>72</v>
      </c>
      <c r="N835" s="6">
        <v>29687</v>
      </c>
      <c r="O835" s="21" t="s">
        <v>31</v>
      </c>
      <c r="P835" s="20" t="s">
        <v>4848</v>
      </c>
      <c r="Q835" s="20" t="s">
        <v>33</v>
      </c>
      <c r="R835" s="7" t="s">
        <v>4849</v>
      </c>
      <c r="S835" s="7"/>
      <c r="T835" s="7"/>
      <c r="U835" s="7"/>
      <c r="V835" s="7"/>
    </row>
    <row r="836" spans="1:22" ht="14.25" customHeight="1" x14ac:dyDescent="0.2">
      <c r="A836" s="6" t="s">
        <v>4850</v>
      </c>
      <c r="B836" s="6" t="s">
        <v>4850</v>
      </c>
      <c r="C836" s="13" t="s">
        <v>129</v>
      </c>
      <c r="D836" s="6"/>
      <c r="E836" s="6"/>
      <c r="F836" s="6"/>
      <c r="G836" s="6" t="s">
        <v>280</v>
      </c>
      <c r="H836" s="6"/>
      <c r="I836" s="6"/>
      <c r="J836" s="6"/>
      <c r="K836" s="6" t="s">
        <v>4851</v>
      </c>
      <c r="L836" s="6" t="s">
        <v>275</v>
      </c>
      <c r="M836" s="6" t="s">
        <v>72</v>
      </c>
      <c r="N836" s="6">
        <v>29223</v>
      </c>
      <c r="O836" s="20" t="s">
        <v>4852</v>
      </c>
      <c r="P836" s="20" t="s">
        <v>4853</v>
      </c>
      <c r="Q836" s="20" t="s">
        <v>33</v>
      </c>
      <c r="R836" s="7" t="s">
        <v>4854</v>
      </c>
      <c r="S836" s="7"/>
      <c r="T836" s="7"/>
      <c r="U836" s="7"/>
      <c r="V836" s="7"/>
    </row>
    <row r="837" spans="1:22" ht="14.25" customHeight="1" x14ac:dyDescent="0.2">
      <c r="A837" s="6" t="s">
        <v>4855</v>
      </c>
      <c r="B837" s="6" t="s">
        <v>4855</v>
      </c>
      <c r="C837" s="6" t="s">
        <v>129</v>
      </c>
      <c r="D837" s="6"/>
      <c r="E837" s="6"/>
      <c r="F837" s="6"/>
      <c r="G837" s="6" t="s">
        <v>159</v>
      </c>
      <c r="H837" s="6"/>
      <c r="I837" s="6"/>
      <c r="J837" s="6"/>
      <c r="K837" s="6" t="s">
        <v>4856</v>
      </c>
      <c r="L837" s="6" t="s">
        <v>275</v>
      </c>
      <c r="M837" s="6" t="s">
        <v>72</v>
      </c>
      <c r="N837" s="6">
        <v>29203</v>
      </c>
      <c r="O837" s="20" t="s">
        <v>4857</v>
      </c>
      <c r="P837" s="20" t="s">
        <v>4858</v>
      </c>
      <c r="Q837" s="20" t="s">
        <v>33</v>
      </c>
      <c r="R837" s="7" t="s">
        <v>4859</v>
      </c>
      <c r="S837" s="7"/>
      <c r="T837" s="7"/>
      <c r="U837" s="7"/>
      <c r="V837" s="7"/>
    </row>
    <row r="838" spans="1:22" ht="14.25" customHeight="1" x14ac:dyDescent="0.2">
      <c r="A838" s="6" t="s">
        <v>4860</v>
      </c>
      <c r="B838" s="6" t="s">
        <v>4861</v>
      </c>
      <c r="C838" s="6" t="s">
        <v>49</v>
      </c>
      <c r="D838" s="6"/>
      <c r="E838" s="6"/>
      <c r="F838" s="6"/>
      <c r="G838" s="6" t="s">
        <v>280</v>
      </c>
      <c r="H838" s="6" t="s">
        <v>96</v>
      </c>
      <c r="I838" s="6" t="s">
        <v>52</v>
      </c>
      <c r="J838" s="6">
        <v>40</v>
      </c>
      <c r="K838" s="6" t="s">
        <v>4862</v>
      </c>
      <c r="L838" s="6" t="s">
        <v>275</v>
      </c>
      <c r="M838" s="6" t="s">
        <v>72</v>
      </c>
      <c r="N838" s="6">
        <v>29205</v>
      </c>
      <c r="O838" s="20" t="s">
        <v>31</v>
      </c>
      <c r="P838" s="20" t="s">
        <v>4863</v>
      </c>
      <c r="Q838" s="6" t="s">
        <v>91</v>
      </c>
      <c r="R838" s="7" t="s">
        <v>4864</v>
      </c>
      <c r="S838" s="7"/>
      <c r="T838" s="7"/>
      <c r="U838" s="7"/>
      <c r="V838" s="7"/>
    </row>
    <row r="839" spans="1:22" ht="14.25" customHeight="1" x14ac:dyDescent="0.2">
      <c r="A839" s="6" t="s">
        <v>4865</v>
      </c>
      <c r="B839" s="6" t="s">
        <v>4865</v>
      </c>
      <c r="C839" s="13" t="s">
        <v>129</v>
      </c>
      <c r="D839" s="6"/>
      <c r="E839" s="6"/>
      <c r="F839" s="6"/>
      <c r="G839" s="6" t="s">
        <v>95</v>
      </c>
      <c r="H839" s="6"/>
      <c r="I839" s="6"/>
      <c r="J839" s="6"/>
      <c r="K839" s="6" t="s">
        <v>4866</v>
      </c>
      <c r="L839" s="6" t="s">
        <v>4867</v>
      </c>
      <c r="M839" s="6" t="s">
        <v>72</v>
      </c>
      <c r="N839" s="6">
        <v>29566</v>
      </c>
      <c r="O839" s="20" t="s">
        <v>4868</v>
      </c>
      <c r="P839" s="20" t="s">
        <v>4869</v>
      </c>
      <c r="Q839" s="20" t="s">
        <v>33</v>
      </c>
      <c r="R839" s="7" t="s">
        <v>4870</v>
      </c>
      <c r="S839" s="7"/>
      <c r="T839" s="7"/>
      <c r="U839" s="7"/>
      <c r="V839" s="7"/>
    </row>
    <row r="840" spans="1:22" ht="14.25" customHeight="1" x14ac:dyDescent="0.2">
      <c r="A840" s="6" t="s">
        <v>4871</v>
      </c>
      <c r="B840" s="6" t="s">
        <v>4872</v>
      </c>
      <c r="C840" s="6" t="s">
        <v>27</v>
      </c>
      <c r="D840" s="6"/>
      <c r="E840" s="6"/>
      <c r="F840" s="6"/>
      <c r="G840" s="6"/>
      <c r="H840" s="6"/>
      <c r="I840" s="6"/>
      <c r="J840" s="6"/>
      <c r="K840" s="6" t="s">
        <v>4873</v>
      </c>
      <c r="L840" s="6" t="s">
        <v>4874</v>
      </c>
      <c r="M840" s="6" t="s">
        <v>688</v>
      </c>
      <c r="N840" s="6">
        <v>19454</v>
      </c>
      <c r="O840" s="20" t="s">
        <v>31</v>
      </c>
      <c r="P840" s="20" t="s">
        <v>4875</v>
      </c>
      <c r="Q840" s="6" t="s">
        <v>91</v>
      </c>
      <c r="R840" s="7" t="s">
        <v>4876</v>
      </c>
      <c r="S840" s="7" t="s">
        <v>4877</v>
      </c>
      <c r="T840" s="7"/>
      <c r="U840" s="7"/>
      <c r="V840" s="7"/>
    </row>
    <row r="841" spans="1:22" ht="14.25" customHeight="1" x14ac:dyDescent="0.2">
      <c r="A841" s="6" t="s">
        <v>4878</v>
      </c>
      <c r="B841" s="6" t="s">
        <v>4878</v>
      </c>
      <c r="C841" s="6" t="s">
        <v>129</v>
      </c>
      <c r="D841" s="6"/>
      <c r="E841" s="6"/>
      <c r="F841" s="6"/>
      <c r="G841" s="6" t="s">
        <v>113</v>
      </c>
      <c r="H841" s="6"/>
      <c r="I841" s="6"/>
      <c r="J841" s="6"/>
      <c r="K841" s="6" t="s">
        <v>4879</v>
      </c>
      <c r="L841" s="6" t="s">
        <v>148</v>
      </c>
      <c r="M841" s="6" t="s">
        <v>72</v>
      </c>
      <c r="N841" s="6">
        <v>29604</v>
      </c>
      <c r="O841" s="20" t="s">
        <v>4880</v>
      </c>
      <c r="P841" s="20" t="s">
        <v>4881</v>
      </c>
      <c r="Q841" s="20" t="s">
        <v>33</v>
      </c>
      <c r="R841" s="7" t="s">
        <v>4882</v>
      </c>
      <c r="S841" s="7"/>
      <c r="T841" s="7"/>
      <c r="U841" s="7"/>
      <c r="V841" s="7"/>
    </row>
    <row r="842" spans="1:22" ht="14.25" customHeight="1" x14ac:dyDescent="0.2">
      <c r="A842" s="6" t="s">
        <v>4883</v>
      </c>
      <c r="B842" s="6" t="s">
        <v>4883</v>
      </c>
      <c r="C842" s="6" t="s">
        <v>27</v>
      </c>
      <c r="D842" s="6"/>
      <c r="E842" s="6"/>
      <c r="F842" s="6"/>
      <c r="G842" s="6"/>
      <c r="H842" s="6"/>
      <c r="I842" s="6"/>
      <c r="J842" s="6"/>
      <c r="K842" s="6" t="s">
        <v>4884</v>
      </c>
      <c r="L842" s="6" t="s">
        <v>874</v>
      </c>
      <c r="M842" s="6" t="s">
        <v>688</v>
      </c>
      <c r="N842" s="6">
        <v>17601</v>
      </c>
      <c r="O842" s="20" t="s">
        <v>4885</v>
      </c>
      <c r="P842" s="20" t="s">
        <v>4886</v>
      </c>
      <c r="Q842" s="20" t="s">
        <v>33</v>
      </c>
      <c r="R842" s="7" t="s">
        <v>4887</v>
      </c>
      <c r="S842" s="7"/>
      <c r="T842" s="7"/>
      <c r="U842" s="7"/>
      <c r="V842" s="7"/>
    </row>
    <row r="843" spans="1:22" ht="14.25" customHeight="1" x14ac:dyDescent="0.2">
      <c r="A843" s="6" t="s">
        <v>4888</v>
      </c>
      <c r="B843" s="6" t="s">
        <v>4888</v>
      </c>
      <c r="C843" s="6" t="s">
        <v>1026</v>
      </c>
      <c r="D843" s="6"/>
      <c r="E843" s="6"/>
      <c r="F843" s="6"/>
      <c r="G843" s="6" t="s">
        <v>265</v>
      </c>
      <c r="H843" s="6"/>
      <c r="I843" s="6"/>
      <c r="J843" s="6"/>
      <c r="K843" s="6" t="s">
        <v>4889</v>
      </c>
      <c r="L843" s="6" t="s">
        <v>874</v>
      </c>
      <c r="M843" s="6" t="s">
        <v>688</v>
      </c>
      <c r="N843" s="6">
        <v>17601</v>
      </c>
      <c r="O843" s="20" t="s">
        <v>31</v>
      </c>
      <c r="P843" s="20" t="s">
        <v>4886</v>
      </c>
      <c r="Q843" s="20" t="s">
        <v>33</v>
      </c>
      <c r="R843" s="7" t="s">
        <v>4887</v>
      </c>
      <c r="S843" s="7"/>
      <c r="T843" s="7"/>
      <c r="U843" s="7"/>
      <c r="V843" s="7"/>
    </row>
    <row r="844" spans="1:22" ht="14.25" customHeight="1" x14ac:dyDescent="0.2">
      <c r="A844" s="6" t="s">
        <v>4890</v>
      </c>
      <c r="B844" s="6" t="s">
        <v>4891</v>
      </c>
      <c r="C844" s="6" t="s">
        <v>27</v>
      </c>
      <c r="D844" s="6"/>
      <c r="E844" s="6"/>
      <c r="F844" s="6"/>
      <c r="G844" s="6"/>
      <c r="H844" s="6"/>
      <c r="I844" s="6"/>
      <c r="J844" s="6"/>
      <c r="K844" s="6" t="s">
        <v>4892</v>
      </c>
      <c r="L844" s="6" t="s">
        <v>771</v>
      </c>
      <c r="M844" s="6" t="s">
        <v>772</v>
      </c>
      <c r="N844" s="6">
        <v>84601</v>
      </c>
      <c r="O844" s="20" t="s">
        <v>31</v>
      </c>
      <c r="P844" s="20" t="s">
        <v>4893</v>
      </c>
      <c r="Q844" s="6" t="s">
        <v>91</v>
      </c>
      <c r="R844" s="7" t="s">
        <v>4894</v>
      </c>
      <c r="S844" s="7"/>
      <c r="T844" s="7"/>
      <c r="U844" s="7"/>
      <c r="V844" s="7"/>
    </row>
    <row r="845" spans="1:22" ht="14.25" customHeight="1" x14ac:dyDescent="0.2">
      <c r="A845" s="6" t="s">
        <v>4895</v>
      </c>
      <c r="B845" s="6" t="s">
        <v>3746</v>
      </c>
      <c r="C845" s="6" t="s">
        <v>49</v>
      </c>
      <c r="D845" s="6"/>
      <c r="E845" s="6"/>
      <c r="F845" s="6"/>
      <c r="G845" s="6" t="s">
        <v>95</v>
      </c>
      <c r="H845" s="6" t="s">
        <v>96</v>
      </c>
      <c r="I845" s="6" t="s">
        <v>52</v>
      </c>
      <c r="J845" s="6" t="s">
        <v>4896</v>
      </c>
      <c r="K845" s="6" t="s">
        <v>3747</v>
      </c>
      <c r="L845" s="6" t="s">
        <v>3748</v>
      </c>
      <c r="M845" s="6" t="s">
        <v>72</v>
      </c>
      <c r="N845" s="6">
        <v>29030</v>
      </c>
      <c r="O845" s="20" t="s">
        <v>31</v>
      </c>
      <c r="P845" s="20" t="s">
        <v>4897</v>
      </c>
      <c r="Q845" s="20" t="s">
        <v>33</v>
      </c>
      <c r="R845" s="7" t="s">
        <v>3750</v>
      </c>
      <c r="S845" s="7"/>
      <c r="T845" s="7"/>
      <c r="U845" s="7"/>
      <c r="V845" s="7"/>
    </row>
    <row r="846" spans="1:22" ht="14.25" customHeight="1" x14ac:dyDescent="0.2">
      <c r="A846" s="6" t="s">
        <v>4898</v>
      </c>
      <c r="B846" s="6" t="s">
        <v>4898</v>
      </c>
      <c r="C846" s="6" t="s">
        <v>129</v>
      </c>
      <c r="D846" s="6"/>
      <c r="E846" s="6"/>
      <c r="F846" s="6"/>
      <c r="G846" s="6" t="s">
        <v>95</v>
      </c>
      <c r="H846" s="6"/>
      <c r="I846" s="6"/>
      <c r="J846" s="6"/>
      <c r="K846" s="6" t="s">
        <v>4899</v>
      </c>
      <c r="L846" s="6" t="s">
        <v>71</v>
      </c>
      <c r="M846" s="6" t="s">
        <v>72</v>
      </c>
      <c r="N846" s="6">
        <v>29063</v>
      </c>
      <c r="O846" s="20" t="s">
        <v>4900</v>
      </c>
      <c r="P846" s="20" t="s">
        <v>4901</v>
      </c>
      <c r="Q846" s="20" t="s">
        <v>33</v>
      </c>
      <c r="R846" s="7" t="s">
        <v>4902</v>
      </c>
      <c r="S846" s="7"/>
      <c r="T846" s="7"/>
      <c r="U846" s="7"/>
      <c r="V846" s="7"/>
    </row>
    <row r="847" spans="1:22" ht="14.25" customHeight="1" x14ac:dyDescent="0.2">
      <c r="A847" s="6" t="s">
        <v>4903</v>
      </c>
      <c r="B847" s="6" t="s">
        <v>4903</v>
      </c>
      <c r="C847" s="6" t="s">
        <v>129</v>
      </c>
      <c r="D847" s="6"/>
      <c r="E847" s="6"/>
      <c r="F847" s="6"/>
      <c r="G847" s="6" t="s">
        <v>95</v>
      </c>
      <c r="H847" s="6"/>
      <c r="I847" s="6"/>
      <c r="J847" s="6"/>
      <c r="K847" s="6" t="s">
        <v>4904</v>
      </c>
      <c r="L847" s="6" t="s">
        <v>1774</v>
      </c>
      <c r="M847" s="6" t="s">
        <v>72</v>
      </c>
      <c r="N847" s="6">
        <v>29841</v>
      </c>
      <c r="O847" s="20" t="s">
        <v>4905</v>
      </c>
      <c r="P847" s="20" t="s">
        <v>4906</v>
      </c>
      <c r="Q847" s="20" t="s">
        <v>33</v>
      </c>
      <c r="R847" s="7" t="s">
        <v>4907</v>
      </c>
      <c r="S847" s="7"/>
      <c r="T847" s="7"/>
      <c r="U847" s="7"/>
      <c r="V847" s="7"/>
    </row>
    <row r="848" spans="1:22" ht="14.25" customHeight="1" x14ac:dyDescent="0.2">
      <c r="A848" s="6" t="s">
        <v>4908</v>
      </c>
      <c r="B848" s="6" t="s">
        <v>4908</v>
      </c>
      <c r="C848" s="6" t="s">
        <v>49</v>
      </c>
      <c r="D848" s="6"/>
      <c r="E848" s="6"/>
      <c r="F848" s="6"/>
      <c r="G848" s="6" t="s">
        <v>95</v>
      </c>
      <c r="H848" s="6" t="s">
        <v>96</v>
      </c>
      <c r="I848" s="6" t="s">
        <v>139</v>
      </c>
      <c r="J848" s="6" t="s">
        <v>4909</v>
      </c>
      <c r="K848" s="6" t="s">
        <v>4910</v>
      </c>
      <c r="L848" s="6" t="s">
        <v>4911</v>
      </c>
      <c r="M848" s="6" t="s">
        <v>439</v>
      </c>
      <c r="N848" s="6">
        <v>76542</v>
      </c>
      <c r="O848" s="28" t="s">
        <v>4912</v>
      </c>
      <c r="P848" s="20" t="s">
        <v>4913</v>
      </c>
      <c r="Q848" s="6" t="s">
        <v>91</v>
      </c>
      <c r="R848" s="7" t="s">
        <v>4914</v>
      </c>
      <c r="S848" s="7"/>
      <c r="T848" s="7"/>
      <c r="U848" s="7"/>
      <c r="V848" s="7"/>
    </row>
    <row r="849" spans="1:22" ht="14.25" customHeight="1" x14ac:dyDescent="0.2">
      <c r="A849" s="6" t="s">
        <v>4915</v>
      </c>
      <c r="B849" s="6" t="s">
        <v>4916</v>
      </c>
      <c r="C849" s="6" t="s">
        <v>49</v>
      </c>
      <c r="D849" s="6"/>
      <c r="E849" s="6"/>
      <c r="F849" s="6"/>
      <c r="G849" s="6" t="s">
        <v>95</v>
      </c>
      <c r="H849" s="6" t="s">
        <v>266</v>
      </c>
      <c r="I849" s="6" t="s">
        <v>139</v>
      </c>
      <c r="J849" s="6">
        <v>285</v>
      </c>
      <c r="K849" s="6" t="s">
        <v>4917</v>
      </c>
      <c r="L849" s="6" t="s">
        <v>445</v>
      </c>
      <c r="M849" s="6" t="s">
        <v>72</v>
      </c>
      <c r="N849" s="6">
        <v>29650</v>
      </c>
      <c r="O849" s="20" t="s">
        <v>31</v>
      </c>
      <c r="P849" s="20" t="s">
        <v>4918</v>
      </c>
      <c r="Q849" s="20" t="s">
        <v>33</v>
      </c>
      <c r="R849" s="7" t="s">
        <v>4919</v>
      </c>
      <c r="S849" s="7"/>
      <c r="T849" s="7"/>
      <c r="U849" s="7"/>
      <c r="V849" s="7"/>
    </row>
    <row r="850" spans="1:22" ht="14.25" customHeight="1" x14ac:dyDescent="0.2">
      <c r="A850" s="6" t="s">
        <v>4920</v>
      </c>
      <c r="B850" s="6" t="s">
        <v>4921</v>
      </c>
      <c r="C850" s="6" t="s">
        <v>430</v>
      </c>
      <c r="D850" s="6"/>
      <c r="E850" s="6"/>
      <c r="F850" s="6"/>
      <c r="G850" s="6"/>
      <c r="H850" s="6"/>
      <c r="I850" s="6"/>
      <c r="J850" s="6"/>
      <c r="K850" s="6" t="s">
        <v>4922</v>
      </c>
      <c r="L850" s="6" t="s">
        <v>1197</v>
      </c>
      <c r="M850" s="6" t="s">
        <v>72</v>
      </c>
      <c r="N850" s="6">
        <v>29169</v>
      </c>
      <c r="O850" s="28" t="s">
        <v>4923</v>
      </c>
      <c r="P850" s="20" t="s">
        <v>4924</v>
      </c>
      <c r="Q850" s="20" t="s">
        <v>33</v>
      </c>
      <c r="R850" s="7" t="s">
        <v>4925</v>
      </c>
      <c r="S850" s="7"/>
      <c r="T850" s="7"/>
      <c r="U850" s="7"/>
      <c r="V850" s="7"/>
    </row>
    <row r="851" spans="1:22" ht="14.25" customHeight="1" x14ac:dyDescent="0.2">
      <c r="A851" s="6" t="s">
        <v>4926</v>
      </c>
      <c r="B851" s="6" t="s">
        <v>4926</v>
      </c>
      <c r="C851" s="6" t="s">
        <v>49</v>
      </c>
      <c r="D851" s="6"/>
      <c r="E851" s="6"/>
      <c r="F851" s="6"/>
      <c r="G851" s="6" t="s">
        <v>182</v>
      </c>
      <c r="H851" s="6" t="s">
        <v>167</v>
      </c>
      <c r="I851" s="6" t="s">
        <v>52</v>
      </c>
      <c r="J851" s="6">
        <v>75</v>
      </c>
      <c r="K851" s="6" t="s">
        <v>4927</v>
      </c>
      <c r="L851" s="6" t="s">
        <v>1063</v>
      </c>
      <c r="M851" s="6" t="s">
        <v>80</v>
      </c>
      <c r="N851" s="6">
        <v>32003</v>
      </c>
      <c r="O851" s="21" t="s">
        <v>4928</v>
      </c>
      <c r="P851" s="20" t="s">
        <v>4929</v>
      </c>
      <c r="Q851" s="20" t="s">
        <v>33</v>
      </c>
      <c r="R851" s="7" t="s">
        <v>4930</v>
      </c>
      <c r="S851" s="7"/>
      <c r="T851" s="7"/>
      <c r="U851" s="7"/>
      <c r="V851" s="7"/>
    </row>
    <row r="852" spans="1:22" ht="14.25" customHeight="1" x14ac:dyDescent="0.2">
      <c r="A852" s="6" t="s">
        <v>4931</v>
      </c>
      <c r="B852" s="6" t="s">
        <v>4931</v>
      </c>
      <c r="C852" s="13" t="s">
        <v>49</v>
      </c>
      <c r="D852" s="6"/>
      <c r="E852" s="6"/>
      <c r="F852" s="6"/>
      <c r="G852" s="6" t="s">
        <v>95</v>
      </c>
      <c r="H852" s="6" t="s">
        <v>292</v>
      </c>
      <c r="I852" s="6" t="s">
        <v>52</v>
      </c>
      <c r="J852" s="6" t="s">
        <v>4932</v>
      </c>
      <c r="K852" s="6" t="s">
        <v>4933</v>
      </c>
      <c r="L852" s="6" t="s">
        <v>2245</v>
      </c>
      <c r="M852" s="6" t="s">
        <v>72</v>
      </c>
      <c r="N852" s="6">
        <v>29388</v>
      </c>
      <c r="O852" s="20" t="s">
        <v>4934</v>
      </c>
      <c r="P852" s="20" t="s">
        <v>4935</v>
      </c>
      <c r="Q852" s="20" t="s">
        <v>33</v>
      </c>
      <c r="R852" s="7" t="s">
        <v>4936</v>
      </c>
      <c r="S852" s="7"/>
      <c r="T852" s="7"/>
      <c r="U852" s="7"/>
      <c r="V852" s="7"/>
    </row>
    <row r="853" spans="1:22" ht="14.25" customHeight="1" x14ac:dyDescent="0.2">
      <c r="A853" s="6" t="s">
        <v>4937</v>
      </c>
      <c r="B853" s="6" t="s">
        <v>4937</v>
      </c>
      <c r="C853" s="6" t="s">
        <v>27</v>
      </c>
      <c r="D853" s="6"/>
      <c r="E853" s="6"/>
      <c r="F853" s="6"/>
      <c r="G853" s="6"/>
      <c r="H853" s="6"/>
      <c r="I853" s="6"/>
      <c r="J853" s="6"/>
      <c r="K853" s="6" t="s">
        <v>4938</v>
      </c>
      <c r="L853" s="6" t="s">
        <v>1948</v>
      </c>
      <c r="M853" s="6" t="s">
        <v>1546</v>
      </c>
      <c r="N853" s="6">
        <v>85282</v>
      </c>
      <c r="O853" s="20" t="s">
        <v>4939</v>
      </c>
      <c r="P853" s="20" t="s">
        <v>4940</v>
      </c>
      <c r="Q853" s="20" t="s">
        <v>33</v>
      </c>
      <c r="R853" s="7" t="s">
        <v>4941</v>
      </c>
      <c r="S853" s="7"/>
      <c r="T853" s="7"/>
      <c r="U853" s="7"/>
      <c r="V853" s="7"/>
    </row>
    <row r="854" spans="1:22" ht="14.25" customHeight="1" x14ac:dyDescent="0.2">
      <c r="A854" s="6" t="s">
        <v>4942</v>
      </c>
      <c r="B854" s="6" t="s">
        <v>4942</v>
      </c>
      <c r="C854" s="6" t="s">
        <v>105</v>
      </c>
      <c r="D854" s="6"/>
      <c r="E854" s="6"/>
      <c r="F854" s="6"/>
      <c r="G854" s="6" t="s">
        <v>95</v>
      </c>
      <c r="H854" s="6"/>
      <c r="I854" s="6"/>
      <c r="J854" s="6"/>
      <c r="K854" s="6" t="s">
        <v>4943</v>
      </c>
      <c r="L854" s="6" t="s">
        <v>1562</v>
      </c>
      <c r="M854" s="6" t="s">
        <v>72</v>
      </c>
      <c r="N854" s="6">
        <v>29832</v>
      </c>
      <c r="O854" s="28" t="s">
        <v>4944</v>
      </c>
      <c r="P854" s="20" t="s">
        <v>4945</v>
      </c>
      <c r="Q854" s="20" t="s">
        <v>33</v>
      </c>
      <c r="R854" s="7" t="s">
        <v>4946</v>
      </c>
      <c r="S854" s="7"/>
      <c r="T854" s="7"/>
      <c r="U854" s="7"/>
      <c r="V854" s="7"/>
    </row>
    <row r="855" spans="1:22" ht="14.25" customHeight="1" x14ac:dyDescent="0.2">
      <c r="A855" s="6" t="s">
        <v>4947</v>
      </c>
      <c r="B855" s="6" t="s">
        <v>4948</v>
      </c>
      <c r="C855" s="13" t="s">
        <v>129</v>
      </c>
      <c r="D855" s="6"/>
      <c r="E855" s="6"/>
      <c r="F855" s="6"/>
      <c r="G855" s="6" t="s">
        <v>113</v>
      </c>
      <c r="H855" s="6"/>
      <c r="I855" s="6"/>
      <c r="J855" s="6"/>
      <c r="K855" s="6" t="s">
        <v>4949</v>
      </c>
      <c r="L855" s="6" t="s">
        <v>4950</v>
      </c>
      <c r="M855" s="6" t="s">
        <v>72</v>
      </c>
      <c r="N855" s="6">
        <v>29168</v>
      </c>
      <c r="O855" s="20" t="s">
        <v>4951</v>
      </c>
      <c r="P855" s="20" t="s">
        <v>4952</v>
      </c>
      <c r="Q855" s="20" t="s">
        <v>33</v>
      </c>
      <c r="R855" s="7" t="s">
        <v>4953</v>
      </c>
      <c r="S855" s="7"/>
      <c r="T855" s="7"/>
      <c r="U855" s="7"/>
      <c r="V855" s="7"/>
    </row>
    <row r="856" spans="1:22" ht="14.25" customHeight="1" x14ac:dyDescent="0.2">
      <c r="A856" s="6" t="s">
        <v>4954</v>
      </c>
      <c r="B856" s="6" t="s">
        <v>4954</v>
      </c>
      <c r="C856" s="13" t="s">
        <v>129</v>
      </c>
      <c r="D856" s="6"/>
      <c r="E856" s="6"/>
      <c r="F856" s="6"/>
      <c r="G856" s="6" t="s">
        <v>95</v>
      </c>
      <c r="H856" s="6"/>
      <c r="I856" s="6"/>
      <c r="J856" s="6"/>
      <c r="K856" s="6" t="s">
        <v>4955</v>
      </c>
      <c r="L856" s="6" t="s">
        <v>123</v>
      </c>
      <c r="M856" s="6" t="s">
        <v>72</v>
      </c>
      <c r="N856" s="6">
        <v>29118</v>
      </c>
      <c r="O856" s="20" t="s">
        <v>4956</v>
      </c>
      <c r="P856" s="20" t="s">
        <v>4957</v>
      </c>
      <c r="Q856" s="20" t="s">
        <v>33</v>
      </c>
      <c r="R856" s="7" t="s">
        <v>4958</v>
      </c>
      <c r="S856" s="7"/>
      <c r="T856" s="7"/>
      <c r="U856" s="7"/>
      <c r="V856" s="7"/>
    </row>
    <row r="857" spans="1:22" ht="14.25" customHeight="1" x14ac:dyDescent="0.2">
      <c r="A857" s="6" t="s">
        <v>4959</v>
      </c>
      <c r="B857" s="6" t="s">
        <v>4959</v>
      </c>
      <c r="C857" s="6" t="s">
        <v>105</v>
      </c>
      <c r="D857" s="6"/>
      <c r="E857" s="6"/>
      <c r="F857" s="6"/>
      <c r="G857" s="6" t="s">
        <v>95</v>
      </c>
      <c r="H857" s="6"/>
      <c r="I857" s="6"/>
      <c r="J857" s="6"/>
      <c r="K857" s="6" t="s">
        <v>4960</v>
      </c>
      <c r="L857" s="6" t="s">
        <v>123</v>
      </c>
      <c r="M857" s="6" t="s">
        <v>72</v>
      </c>
      <c r="N857" s="6">
        <v>29115</v>
      </c>
      <c r="O857" s="20" t="s">
        <v>31</v>
      </c>
      <c r="P857" s="20" t="s">
        <v>4961</v>
      </c>
      <c r="Q857" s="20" t="s">
        <v>33</v>
      </c>
      <c r="R857" s="7" t="s">
        <v>4962</v>
      </c>
      <c r="S857" s="7"/>
      <c r="T857" s="7"/>
      <c r="U857" s="7"/>
      <c r="V857" s="7"/>
    </row>
    <row r="858" spans="1:22" ht="14.25" customHeight="1" x14ac:dyDescent="0.2">
      <c r="A858" s="6" t="s">
        <v>4963</v>
      </c>
      <c r="B858" s="6" t="s">
        <v>4963</v>
      </c>
      <c r="C858" s="6" t="s">
        <v>1026</v>
      </c>
      <c r="D858" s="6"/>
      <c r="E858" s="6"/>
      <c r="F858" s="6"/>
      <c r="G858" s="6" t="s">
        <v>95</v>
      </c>
      <c r="H858" s="6"/>
      <c r="I858" s="6"/>
      <c r="J858" s="6"/>
      <c r="K858" s="6" t="s">
        <v>4964</v>
      </c>
      <c r="L858" s="6" t="s">
        <v>4965</v>
      </c>
      <c r="M858" s="6" t="s">
        <v>1325</v>
      </c>
      <c r="N858" s="6">
        <v>37064</v>
      </c>
      <c r="O858" s="20" t="s">
        <v>31</v>
      </c>
      <c r="P858" s="20" t="s">
        <v>4966</v>
      </c>
      <c r="Q858" s="6" t="s">
        <v>91</v>
      </c>
      <c r="R858" s="7" t="s">
        <v>4967</v>
      </c>
      <c r="S858" s="7"/>
      <c r="T858" s="7"/>
      <c r="U858" s="7"/>
      <c r="V858" s="7"/>
    </row>
    <row r="859" spans="1:22" ht="14.25" customHeight="1" x14ac:dyDescent="0.2">
      <c r="A859" s="6" t="s">
        <v>4968</v>
      </c>
      <c r="B859" s="6" t="s">
        <v>4968</v>
      </c>
      <c r="C859" s="6" t="s">
        <v>129</v>
      </c>
      <c r="D859" s="6"/>
      <c r="E859" s="6"/>
      <c r="F859" s="6"/>
      <c r="G859" s="6" t="s">
        <v>95</v>
      </c>
      <c r="H859" s="6"/>
      <c r="I859" s="6"/>
      <c r="J859" s="6"/>
      <c r="K859" s="6" t="s">
        <v>4969</v>
      </c>
      <c r="L859" s="6" t="s">
        <v>309</v>
      </c>
      <c r="M859" s="6" t="s">
        <v>72</v>
      </c>
      <c r="N859" s="6">
        <v>29301</v>
      </c>
      <c r="O859" s="20" t="s">
        <v>4970</v>
      </c>
      <c r="P859" s="20" t="s">
        <v>4971</v>
      </c>
      <c r="Q859" s="20" t="s">
        <v>33</v>
      </c>
      <c r="R859" s="7" t="s">
        <v>4972</v>
      </c>
      <c r="S859" s="7"/>
      <c r="T859" s="7"/>
      <c r="U859" s="7"/>
      <c r="V859" s="7"/>
    </row>
    <row r="860" spans="1:22" ht="14.25" customHeight="1" x14ac:dyDescent="0.2">
      <c r="A860" s="6" t="s">
        <v>4968</v>
      </c>
      <c r="B860" s="6" t="s">
        <v>4968</v>
      </c>
      <c r="C860" s="6" t="s">
        <v>49</v>
      </c>
      <c r="D860" s="6"/>
      <c r="E860" s="6"/>
      <c r="F860" s="6"/>
      <c r="G860" s="6" t="s">
        <v>95</v>
      </c>
      <c r="H860" s="6" t="s">
        <v>292</v>
      </c>
      <c r="I860" s="6" t="s">
        <v>139</v>
      </c>
      <c r="J860" s="16" t="s">
        <v>4973</v>
      </c>
      <c r="K860" s="6" t="s">
        <v>4974</v>
      </c>
      <c r="L860" s="6" t="s">
        <v>309</v>
      </c>
      <c r="M860" s="6" t="s">
        <v>72</v>
      </c>
      <c r="N860" s="6">
        <v>29301</v>
      </c>
      <c r="O860" s="20" t="s">
        <v>31</v>
      </c>
      <c r="P860" s="20" t="s">
        <v>4971</v>
      </c>
      <c r="Q860" s="20" t="s">
        <v>33</v>
      </c>
      <c r="R860" s="7" t="s">
        <v>4975</v>
      </c>
      <c r="S860" s="7"/>
      <c r="T860" s="7"/>
      <c r="U860" s="7"/>
      <c r="V860" s="7"/>
    </row>
    <row r="861" spans="1:22" ht="14.25" customHeight="1" x14ac:dyDescent="0.2">
      <c r="A861" s="6" t="s">
        <v>4976</v>
      </c>
      <c r="B861" s="6" t="s">
        <v>4976</v>
      </c>
      <c r="C861" s="6" t="s">
        <v>129</v>
      </c>
      <c r="D861" s="6"/>
      <c r="E861" s="6"/>
      <c r="F861" s="6"/>
      <c r="G861" s="6" t="s">
        <v>95</v>
      </c>
      <c r="H861" s="6"/>
      <c r="I861" s="6"/>
      <c r="J861" s="6"/>
      <c r="K861" s="6" t="s">
        <v>4977</v>
      </c>
      <c r="L861" s="6" t="s">
        <v>579</v>
      </c>
      <c r="M861" s="6" t="s">
        <v>72</v>
      </c>
      <c r="N861" s="6">
        <v>29732</v>
      </c>
      <c r="O861" s="20" t="s">
        <v>4978</v>
      </c>
      <c r="P861" s="20" t="s">
        <v>4979</v>
      </c>
      <c r="Q861" s="20" t="s">
        <v>33</v>
      </c>
      <c r="R861" s="7" t="s">
        <v>4980</v>
      </c>
      <c r="S861" s="7"/>
      <c r="T861" s="7"/>
      <c r="U861" s="7"/>
      <c r="V861" s="7"/>
    </row>
    <row r="862" spans="1:22" ht="14.25" customHeight="1" x14ac:dyDescent="0.2">
      <c r="A862" s="6" t="s">
        <v>4981</v>
      </c>
      <c r="B862" s="6" t="s">
        <v>4981</v>
      </c>
      <c r="C862" s="6" t="s">
        <v>685</v>
      </c>
      <c r="D862" s="6"/>
      <c r="E862" s="6"/>
      <c r="F862" s="6"/>
      <c r="G862" s="6" t="s">
        <v>977</v>
      </c>
      <c r="H862" s="6"/>
      <c r="I862" s="6"/>
      <c r="J862" s="6"/>
      <c r="K862" s="6" t="s">
        <v>4982</v>
      </c>
      <c r="L862" s="6" t="s">
        <v>465</v>
      </c>
      <c r="M862" s="6" t="s">
        <v>72</v>
      </c>
      <c r="N862" s="6">
        <v>29154</v>
      </c>
      <c r="O862" s="20" t="s">
        <v>4983</v>
      </c>
      <c r="P862" s="20" t="s">
        <v>4984</v>
      </c>
      <c r="Q862" s="20" t="s">
        <v>33</v>
      </c>
      <c r="R862" s="7" t="s">
        <v>4985</v>
      </c>
      <c r="S862" s="7"/>
      <c r="T862" s="7"/>
      <c r="U862" s="7"/>
      <c r="V862" s="7"/>
    </row>
    <row r="863" spans="1:22" ht="14.25" customHeight="1" x14ac:dyDescent="0.2">
      <c r="A863" s="6" t="s">
        <v>4986</v>
      </c>
      <c r="B863" s="6" t="s">
        <v>4986</v>
      </c>
      <c r="C863" s="6" t="s">
        <v>27</v>
      </c>
      <c r="D863" s="6"/>
      <c r="E863" s="6"/>
      <c r="F863" s="6"/>
      <c r="G863" s="6"/>
      <c r="H863" s="6"/>
      <c r="I863" s="6"/>
      <c r="J863" s="6"/>
      <c r="K863" s="6" t="s">
        <v>4987</v>
      </c>
      <c r="L863" s="6" t="s">
        <v>4988</v>
      </c>
      <c r="M863" s="6" t="s">
        <v>1407</v>
      </c>
      <c r="N863" s="6">
        <v>14886</v>
      </c>
      <c r="O863" s="21" t="s">
        <v>4989</v>
      </c>
      <c r="P863" s="20" t="s">
        <v>4990</v>
      </c>
      <c r="Q863" s="20" t="s">
        <v>33</v>
      </c>
      <c r="R863" s="7" t="s">
        <v>4991</v>
      </c>
      <c r="S863" s="7"/>
      <c r="T863" s="7"/>
      <c r="U863" s="7"/>
      <c r="V863" s="7"/>
    </row>
    <row r="864" spans="1:22" ht="14.25" customHeight="1" x14ac:dyDescent="0.2">
      <c r="A864" s="6" t="s">
        <v>4992</v>
      </c>
      <c r="B864" s="6" t="s">
        <v>4993</v>
      </c>
      <c r="C864" s="6" t="s">
        <v>27</v>
      </c>
      <c r="D864" s="6"/>
      <c r="E864" s="6"/>
      <c r="F864" s="6"/>
      <c r="G864" s="6"/>
      <c r="H864" s="6"/>
      <c r="I864" s="6"/>
      <c r="J864" s="6"/>
      <c r="K864" s="6" t="s">
        <v>4994</v>
      </c>
      <c r="L864" s="6" t="s">
        <v>4995</v>
      </c>
      <c r="M864" s="6" t="s">
        <v>55</v>
      </c>
      <c r="N864" s="6">
        <v>94521</v>
      </c>
      <c r="O864" s="20" t="s">
        <v>31</v>
      </c>
      <c r="P864" s="20" t="s">
        <v>4996</v>
      </c>
      <c r="Q864" s="6" t="s">
        <v>91</v>
      </c>
      <c r="R864" s="7" t="s">
        <v>4997</v>
      </c>
      <c r="S864" s="7"/>
      <c r="T864" s="7"/>
      <c r="U864" s="7"/>
      <c r="V864" s="7"/>
    </row>
    <row r="865" spans="1:22" ht="14.25" customHeight="1" x14ac:dyDescent="0.2">
      <c r="A865" s="6" t="s">
        <v>4998</v>
      </c>
      <c r="B865" s="6" t="s">
        <v>4998</v>
      </c>
      <c r="C865" s="13" t="s">
        <v>27</v>
      </c>
      <c r="D865" s="6"/>
      <c r="E865" s="6"/>
      <c r="F865" s="6"/>
      <c r="G865" s="6"/>
      <c r="H865" s="6"/>
      <c r="I865" s="6"/>
      <c r="J865" s="6"/>
      <c r="K865" s="6" t="s">
        <v>4999</v>
      </c>
      <c r="L865" s="6" t="s">
        <v>1406</v>
      </c>
      <c r="M865" s="6" t="s">
        <v>1407</v>
      </c>
      <c r="N865" s="6">
        <v>10004</v>
      </c>
      <c r="O865" s="20" t="s">
        <v>5000</v>
      </c>
      <c r="P865" s="20" t="s">
        <v>5001</v>
      </c>
      <c r="Q865" s="20" t="s">
        <v>33</v>
      </c>
      <c r="R865" s="7" t="s">
        <v>5002</v>
      </c>
      <c r="S865" s="7"/>
      <c r="T865" s="7"/>
      <c r="U865" s="7"/>
      <c r="V865" s="7"/>
    </row>
    <row r="866" spans="1:22" ht="14.25" customHeight="1" x14ac:dyDescent="0.2">
      <c r="A866" s="6" t="s">
        <v>5003</v>
      </c>
      <c r="B866" s="6" t="s">
        <v>5003</v>
      </c>
      <c r="C866" s="6" t="s">
        <v>105</v>
      </c>
      <c r="D866" s="6"/>
      <c r="E866" s="6"/>
      <c r="F866" s="6"/>
      <c r="G866" s="6" t="s">
        <v>95</v>
      </c>
      <c r="H866" s="6"/>
      <c r="I866" s="6"/>
      <c r="J866" s="6"/>
      <c r="K866" s="6" t="s">
        <v>5004</v>
      </c>
      <c r="L866" s="6" t="s">
        <v>142</v>
      </c>
      <c r="M866" s="6" t="s">
        <v>72</v>
      </c>
      <c r="N866" s="6">
        <v>29556</v>
      </c>
      <c r="O866" s="20" t="s">
        <v>5005</v>
      </c>
      <c r="P866" s="20" t="s">
        <v>5006</v>
      </c>
      <c r="Q866" s="20" t="s">
        <v>33</v>
      </c>
      <c r="R866" s="7" t="s">
        <v>5007</v>
      </c>
      <c r="S866" s="7"/>
      <c r="T866" s="7"/>
      <c r="U866" s="7"/>
      <c r="V866" s="7"/>
    </row>
    <row r="867" spans="1:22" ht="14.25" customHeight="1" x14ac:dyDescent="0.2">
      <c r="A867" s="6" t="s">
        <v>5008</v>
      </c>
      <c r="B867" s="6" t="s">
        <v>5009</v>
      </c>
      <c r="C867" s="6" t="s">
        <v>105</v>
      </c>
      <c r="D867" s="6"/>
      <c r="E867" s="6"/>
      <c r="F867" s="6"/>
      <c r="G867" s="6" t="s">
        <v>113</v>
      </c>
      <c r="H867" s="6"/>
      <c r="I867" s="6"/>
      <c r="J867" s="6"/>
      <c r="K867" s="6" t="s">
        <v>5010</v>
      </c>
      <c r="L867" s="6" t="s">
        <v>123</v>
      </c>
      <c r="M867" s="6" t="s">
        <v>72</v>
      </c>
      <c r="N867" s="6">
        <v>29115</v>
      </c>
      <c r="O867" s="20" t="s">
        <v>5011</v>
      </c>
      <c r="P867" s="20" t="s">
        <v>5012</v>
      </c>
      <c r="Q867" s="20" t="s">
        <v>33</v>
      </c>
      <c r="R867" s="7" t="s">
        <v>5013</v>
      </c>
      <c r="S867" s="7"/>
      <c r="T867" s="7"/>
      <c r="U867" s="7"/>
      <c r="V867" s="7"/>
    </row>
    <row r="868" spans="1:22" ht="14.25" customHeight="1" x14ac:dyDescent="0.2">
      <c r="A868" s="6" t="s">
        <v>5014</v>
      </c>
      <c r="B868" s="6" t="s">
        <v>5015</v>
      </c>
      <c r="C868" s="6" t="s">
        <v>105</v>
      </c>
      <c r="D868" s="6"/>
      <c r="E868" s="6"/>
      <c r="F868" s="6"/>
      <c r="G868" s="6" t="s">
        <v>238</v>
      </c>
      <c r="H868" s="6"/>
      <c r="I868" s="6"/>
      <c r="J868" s="16"/>
      <c r="K868" s="6" t="s">
        <v>5016</v>
      </c>
      <c r="L868" s="6" t="s">
        <v>3117</v>
      </c>
      <c r="M868" s="6" t="s">
        <v>72</v>
      </c>
      <c r="N868" s="6">
        <v>29853</v>
      </c>
      <c r="O868" s="28" t="s">
        <v>31</v>
      </c>
      <c r="P868" s="20" t="s">
        <v>5017</v>
      </c>
      <c r="Q868" s="20" t="s">
        <v>33</v>
      </c>
      <c r="R868" s="7" t="s">
        <v>5018</v>
      </c>
      <c r="S868" s="7"/>
      <c r="T868" s="7"/>
      <c r="U868" s="7"/>
      <c r="V868" s="7"/>
    </row>
    <row r="869" spans="1:22" ht="14.25" customHeight="1" x14ac:dyDescent="0.2">
      <c r="A869" s="6" t="s">
        <v>5019</v>
      </c>
      <c r="B869" s="6" t="s">
        <v>5019</v>
      </c>
      <c r="C869" s="6" t="s">
        <v>49</v>
      </c>
      <c r="D869" s="6"/>
      <c r="E869" s="6"/>
      <c r="F869" s="6"/>
      <c r="G869" s="6" t="s">
        <v>50</v>
      </c>
      <c r="H869" s="6" t="s">
        <v>292</v>
      </c>
      <c r="I869" s="6" t="s">
        <v>52</v>
      </c>
      <c r="J869" s="6" t="s">
        <v>5020</v>
      </c>
      <c r="K869" s="6" t="s">
        <v>5021</v>
      </c>
      <c r="L869" s="6" t="s">
        <v>445</v>
      </c>
      <c r="M869" s="6" t="s">
        <v>72</v>
      </c>
      <c r="N869" s="6">
        <v>29650</v>
      </c>
      <c r="O869" s="21" t="s">
        <v>5022</v>
      </c>
      <c r="P869" s="20" t="s">
        <v>5023</v>
      </c>
      <c r="Q869" s="20" t="s">
        <v>33</v>
      </c>
      <c r="R869" s="7" t="s">
        <v>5024</v>
      </c>
      <c r="S869" s="7"/>
      <c r="T869" s="7"/>
      <c r="U869" s="7"/>
      <c r="V869" s="7"/>
    </row>
    <row r="870" spans="1:22" ht="14.25" customHeight="1" x14ac:dyDescent="0.2">
      <c r="A870" s="6" t="s">
        <v>5025</v>
      </c>
      <c r="B870" s="6" t="s">
        <v>5026</v>
      </c>
      <c r="C870" s="6" t="s">
        <v>685</v>
      </c>
      <c r="D870" s="6"/>
      <c r="E870" s="6"/>
      <c r="F870" s="6"/>
      <c r="G870" s="6" t="s">
        <v>95</v>
      </c>
      <c r="H870" s="6"/>
      <c r="I870" s="6"/>
      <c r="J870" s="6"/>
      <c r="K870" s="6" t="s">
        <v>5027</v>
      </c>
      <c r="L870" s="6" t="s">
        <v>5028</v>
      </c>
      <c r="M870" s="6" t="s">
        <v>80</v>
      </c>
      <c r="N870" s="6">
        <v>34652</v>
      </c>
      <c r="O870" s="20" t="s">
        <v>5029</v>
      </c>
      <c r="P870" s="20" t="s">
        <v>5030</v>
      </c>
      <c r="Q870" s="20" t="s">
        <v>33</v>
      </c>
      <c r="R870" s="7" t="s">
        <v>5031</v>
      </c>
      <c r="S870" s="7"/>
      <c r="T870" s="7"/>
      <c r="U870" s="7"/>
      <c r="V870" s="7"/>
    </row>
    <row r="871" spans="1:22" ht="14.25" customHeight="1" x14ac:dyDescent="0.2">
      <c r="A871" s="6" t="s">
        <v>5032</v>
      </c>
      <c r="B871" s="6" t="s">
        <v>5033</v>
      </c>
      <c r="C871" s="6" t="s">
        <v>3856</v>
      </c>
      <c r="D871" s="6"/>
      <c r="E871" s="6"/>
      <c r="F871" s="6"/>
      <c r="G871" s="6"/>
      <c r="H871" s="6"/>
      <c r="I871" s="6"/>
      <c r="J871" s="6"/>
      <c r="K871" s="6" t="s">
        <v>5034</v>
      </c>
      <c r="L871" s="6" t="s">
        <v>5035</v>
      </c>
      <c r="M871" s="6" t="s">
        <v>1086</v>
      </c>
      <c r="N871" s="6">
        <v>83250</v>
      </c>
      <c r="O871" s="20" t="s">
        <v>31</v>
      </c>
      <c r="P871" s="20" t="s">
        <v>5036</v>
      </c>
      <c r="Q871" s="20" t="s">
        <v>33</v>
      </c>
      <c r="R871" s="7" t="s">
        <v>5037</v>
      </c>
      <c r="S871" s="7"/>
      <c r="T871" s="7"/>
      <c r="U871" s="7"/>
      <c r="V871" s="7"/>
    </row>
    <row r="872" spans="1:22" ht="14.25" customHeight="1" x14ac:dyDescent="0.2">
      <c r="A872" s="6" t="s">
        <v>5038</v>
      </c>
      <c r="B872" s="6" t="s">
        <v>5039</v>
      </c>
      <c r="C872" s="6" t="s">
        <v>430</v>
      </c>
      <c r="D872" s="6" t="s">
        <v>197</v>
      </c>
      <c r="E872" s="6"/>
      <c r="F872" s="6"/>
      <c r="G872" s="6"/>
      <c r="H872" s="6"/>
      <c r="I872" s="6"/>
      <c r="J872" s="6"/>
      <c r="K872" s="6" t="s">
        <v>5040</v>
      </c>
      <c r="L872" s="6" t="s">
        <v>148</v>
      </c>
      <c r="M872" s="6" t="s">
        <v>72</v>
      </c>
      <c r="N872" s="6">
        <v>29607</v>
      </c>
      <c r="O872" s="20" t="s">
        <v>31</v>
      </c>
      <c r="P872" s="20" t="s">
        <v>5041</v>
      </c>
      <c r="Q872" s="6" t="s">
        <v>91</v>
      </c>
      <c r="R872" s="7" t="s">
        <v>5042</v>
      </c>
      <c r="S872" s="7" t="s">
        <v>5043</v>
      </c>
      <c r="T872" s="7" t="s">
        <v>33</v>
      </c>
      <c r="U872" s="7"/>
      <c r="V872" s="7"/>
    </row>
    <row r="873" spans="1:22" ht="14.25" customHeight="1" x14ac:dyDescent="0.2">
      <c r="A873" s="6" t="s">
        <v>5044</v>
      </c>
      <c r="B873" s="6" t="s">
        <v>5045</v>
      </c>
      <c r="C873" s="13" t="s">
        <v>39</v>
      </c>
      <c r="D873" s="6" t="s">
        <v>197</v>
      </c>
      <c r="E873" s="6"/>
      <c r="F873" s="6"/>
      <c r="G873" s="6"/>
      <c r="H873" s="6"/>
      <c r="I873" s="6"/>
      <c r="J873" s="6"/>
      <c r="K873" s="6" t="s">
        <v>5040</v>
      </c>
      <c r="L873" s="6" t="s">
        <v>148</v>
      </c>
      <c r="M873" s="6" t="s">
        <v>72</v>
      </c>
      <c r="N873" s="6">
        <v>29607</v>
      </c>
      <c r="O873" s="20" t="s">
        <v>31</v>
      </c>
      <c r="P873" s="20" t="s">
        <v>5046</v>
      </c>
      <c r="Q873" s="20" t="s">
        <v>33</v>
      </c>
      <c r="R873" s="7" t="s">
        <v>5047</v>
      </c>
      <c r="S873" s="7"/>
      <c r="T873" s="7"/>
      <c r="U873" s="7"/>
      <c r="V873" s="7"/>
    </row>
    <row r="874" spans="1:22" ht="14.25" customHeight="1" x14ac:dyDescent="0.2">
      <c r="A874" s="6" t="s">
        <v>5048</v>
      </c>
      <c r="B874" s="6" t="s">
        <v>5049</v>
      </c>
      <c r="C874" s="6" t="s">
        <v>430</v>
      </c>
      <c r="D874" s="6" t="s">
        <v>410</v>
      </c>
      <c r="E874" s="6"/>
      <c r="F874" s="6"/>
      <c r="G874" s="6"/>
      <c r="H874" s="6"/>
      <c r="I874" s="6"/>
      <c r="J874" s="6"/>
      <c r="K874" s="6" t="s">
        <v>5050</v>
      </c>
      <c r="L874" s="6" t="s">
        <v>5051</v>
      </c>
      <c r="M874" s="6" t="s">
        <v>72</v>
      </c>
      <c r="N874" s="6">
        <v>29571</v>
      </c>
      <c r="O874" s="20" t="s">
        <v>31</v>
      </c>
      <c r="P874" s="20" t="s">
        <v>5052</v>
      </c>
      <c r="Q874" s="20" t="s">
        <v>33</v>
      </c>
      <c r="R874" s="7" t="s">
        <v>5053</v>
      </c>
      <c r="S874" s="7" t="s">
        <v>5054</v>
      </c>
      <c r="T874" s="7" t="s">
        <v>33</v>
      </c>
      <c r="U874" s="7"/>
      <c r="V874" s="7"/>
    </row>
    <row r="875" spans="1:22" ht="14.25" customHeight="1" x14ac:dyDescent="0.2">
      <c r="A875" s="6" t="s">
        <v>5055</v>
      </c>
      <c r="B875" s="6" t="s">
        <v>5056</v>
      </c>
      <c r="C875" s="6" t="s">
        <v>27</v>
      </c>
      <c r="D875" s="6"/>
      <c r="E875" s="6"/>
      <c r="F875" s="6"/>
      <c r="G875" s="6"/>
      <c r="H875" s="6"/>
      <c r="I875" s="6"/>
      <c r="J875" s="6"/>
      <c r="K875" s="6" t="s">
        <v>5057</v>
      </c>
      <c r="L875" s="6" t="s">
        <v>5058</v>
      </c>
      <c r="M875" s="6" t="s">
        <v>55</v>
      </c>
      <c r="N875" s="6">
        <v>91342</v>
      </c>
      <c r="O875" s="21" t="s">
        <v>31</v>
      </c>
      <c r="P875" s="20" t="s">
        <v>5059</v>
      </c>
      <c r="Q875" s="20" t="s">
        <v>33</v>
      </c>
      <c r="R875" s="7" t="s">
        <v>5060</v>
      </c>
      <c r="S875" s="7"/>
      <c r="T875" s="7"/>
      <c r="U875" s="7"/>
      <c r="V875" s="7"/>
    </row>
    <row r="876" spans="1:22" ht="14.25" customHeight="1" x14ac:dyDescent="0.2">
      <c r="A876" s="6" t="s">
        <v>5061</v>
      </c>
      <c r="B876" s="6" t="s">
        <v>5061</v>
      </c>
      <c r="C876" s="13" t="s">
        <v>49</v>
      </c>
      <c r="D876" s="6"/>
      <c r="E876" s="6"/>
      <c r="F876" s="6"/>
      <c r="G876" s="6" t="s">
        <v>505</v>
      </c>
      <c r="H876" s="6" t="s">
        <v>167</v>
      </c>
      <c r="I876" s="6" t="s">
        <v>139</v>
      </c>
      <c r="J876" s="6" t="s">
        <v>5062</v>
      </c>
      <c r="K876" s="6" t="s">
        <v>5063</v>
      </c>
      <c r="L876" s="6" t="s">
        <v>5064</v>
      </c>
      <c r="M876" s="6" t="s">
        <v>688</v>
      </c>
      <c r="N876" s="6">
        <v>15701</v>
      </c>
      <c r="O876" s="20" t="s">
        <v>5065</v>
      </c>
      <c r="P876" s="20" t="s">
        <v>5066</v>
      </c>
      <c r="Q876" s="20" t="s">
        <v>33</v>
      </c>
      <c r="R876" s="7" t="s">
        <v>5067</v>
      </c>
      <c r="S876" s="7"/>
      <c r="T876" s="7"/>
      <c r="U876" s="7"/>
      <c r="V876" s="7"/>
    </row>
    <row r="877" spans="1:22" ht="14.25" customHeight="1" x14ac:dyDescent="0.2">
      <c r="A877" s="6" t="s">
        <v>5068</v>
      </c>
      <c r="B877" s="6" t="s">
        <v>5069</v>
      </c>
      <c r="C877" s="6" t="s">
        <v>27</v>
      </c>
      <c r="D877" s="6"/>
      <c r="E877" s="6"/>
      <c r="F877" s="6"/>
      <c r="G877" s="6"/>
      <c r="H877" s="6"/>
      <c r="I877" s="6"/>
      <c r="J877" s="16"/>
      <c r="K877" s="6" t="s">
        <v>5070</v>
      </c>
      <c r="L877" s="6" t="s">
        <v>5071</v>
      </c>
      <c r="M877" s="6" t="s">
        <v>772</v>
      </c>
      <c r="N877" s="6">
        <v>84107</v>
      </c>
      <c r="O877" s="20" t="s">
        <v>31</v>
      </c>
      <c r="P877" s="20" t="s">
        <v>5072</v>
      </c>
      <c r="Q877" s="20" t="s">
        <v>33</v>
      </c>
      <c r="R877" s="7" t="s">
        <v>5073</v>
      </c>
      <c r="S877" s="7"/>
      <c r="T877" s="7"/>
      <c r="U877" s="7"/>
      <c r="V877" s="7"/>
    </row>
    <row r="878" spans="1:22" ht="14.25" customHeight="1" x14ac:dyDescent="0.2">
      <c r="A878" s="6" t="s">
        <v>5074</v>
      </c>
      <c r="B878" s="6" t="s">
        <v>5074</v>
      </c>
      <c r="C878" s="6" t="s">
        <v>129</v>
      </c>
      <c r="D878" s="6"/>
      <c r="E878" s="6"/>
      <c r="F878" s="6"/>
      <c r="G878" s="6" t="s">
        <v>95</v>
      </c>
      <c r="H878" s="6"/>
      <c r="I878" s="6"/>
      <c r="J878" s="6"/>
      <c r="K878" s="6" t="s">
        <v>5075</v>
      </c>
      <c r="L878" s="6" t="s">
        <v>5076</v>
      </c>
      <c r="M878" s="6" t="s">
        <v>72</v>
      </c>
      <c r="N878" s="6">
        <v>29006</v>
      </c>
      <c r="O878" s="20" t="s">
        <v>5077</v>
      </c>
      <c r="P878" s="20" t="s">
        <v>5078</v>
      </c>
      <c r="Q878" s="20" t="s">
        <v>33</v>
      </c>
      <c r="R878" s="7" t="s">
        <v>5079</v>
      </c>
      <c r="S878" s="7"/>
      <c r="T878" s="7"/>
      <c r="U878" s="7"/>
      <c r="V878" s="7"/>
    </row>
    <row r="879" spans="1:22" ht="14.25" customHeight="1" x14ac:dyDescent="0.2">
      <c r="A879" s="6" t="s">
        <v>5080</v>
      </c>
      <c r="B879" s="6" t="s">
        <v>5081</v>
      </c>
      <c r="C879" s="6" t="s">
        <v>39</v>
      </c>
      <c r="D879" s="6"/>
      <c r="E879" s="6"/>
      <c r="F879" s="6"/>
      <c r="G879" s="6" t="s">
        <v>265</v>
      </c>
      <c r="H879" s="6" t="s">
        <v>266</v>
      </c>
      <c r="I879" s="6" t="s">
        <v>139</v>
      </c>
      <c r="J879" s="6" t="s">
        <v>5082</v>
      </c>
      <c r="K879" s="6" t="s">
        <v>5083</v>
      </c>
      <c r="L879" s="6" t="s">
        <v>3380</v>
      </c>
      <c r="M879" s="6" t="s">
        <v>2053</v>
      </c>
      <c r="N879" s="6">
        <v>46220</v>
      </c>
      <c r="O879" s="20" t="s">
        <v>31</v>
      </c>
      <c r="P879" s="20" t="s">
        <v>5084</v>
      </c>
      <c r="Q879" s="20" t="s">
        <v>33</v>
      </c>
      <c r="R879" s="7" t="s">
        <v>5085</v>
      </c>
      <c r="S879" s="7"/>
      <c r="T879" s="7"/>
      <c r="U879" s="7"/>
      <c r="V879" s="7"/>
    </row>
    <row r="880" spans="1:22" ht="14.25" customHeight="1" x14ac:dyDescent="0.2">
      <c r="A880" s="6" t="s">
        <v>5086</v>
      </c>
      <c r="B880" s="6" t="s">
        <v>5087</v>
      </c>
      <c r="C880" s="6" t="s">
        <v>49</v>
      </c>
      <c r="D880" s="6"/>
      <c r="E880" s="6"/>
      <c r="F880" s="6"/>
      <c r="G880" s="6" t="s">
        <v>265</v>
      </c>
      <c r="H880" s="6" t="s">
        <v>5088</v>
      </c>
      <c r="I880" s="6" t="s">
        <v>52</v>
      </c>
      <c r="J880" s="6">
        <v>50</v>
      </c>
      <c r="K880" s="6" t="s">
        <v>5089</v>
      </c>
      <c r="L880" s="6" t="s">
        <v>5090</v>
      </c>
      <c r="M880" s="6" t="s">
        <v>55</v>
      </c>
      <c r="N880" s="6">
        <v>94538</v>
      </c>
      <c r="O880" s="28" t="s">
        <v>31</v>
      </c>
      <c r="P880" s="20" t="s">
        <v>5091</v>
      </c>
      <c r="Q880" s="20" t="s">
        <v>33</v>
      </c>
      <c r="R880" s="7" t="s">
        <v>5092</v>
      </c>
      <c r="S880" s="7"/>
      <c r="T880" s="7"/>
      <c r="U880" s="7"/>
      <c r="V880" s="7"/>
    </row>
    <row r="881" spans="1:22" ht="14.25" customHeight="1" x14ac:dyDescent="0.2">
      <c r="A881" s="6" t="s">
        <v>5093</v>
      </c>
      <c r="B881" s="6" t="s">
        <v>5094</v>
      </c>
      <c r="C881" s="6" t="s">
        <v>27</v>
      </c>
      <c r="D881" s="6"/>
      <c r="E881" s="6"/>
      <c r="F881" s="6"/>
      <c r="G881" s="6"/>
      <c r="H881" s="6"/>
      <c r="I881" s="6"/>
      <c r="J881" s="6"/>
      <c r="K881" s="6" t="s">
        <v>5095</v>
      </c>
      <c r="L881" s="6" t="s">
        <v>3040</v>
      </c>
      <c r="M881" s="6" t="s">
        <v>453</v>
      </c>
      <c r="N881" s="6">
        <v>19977</v>
      </c>
      <c r="O881" s="20" t="s">
        <v>31</v>
      </c>
      <c r="P881" s="20" t="s">
        <v>5096</v>
      </c>
      <c r="Q881" s="20" t="s">
        <v>33</v>
      </c>
      <c r="R881" s="7" t="s">
        <v>5097</v>
      </c>
      <c r="S881" s="7"/>
      <c r="T881" s="7"/>
      <c r="U881" s="7"/>
      <c r="V881" s="7"/>
    </row>
    <row r="882" spans="1:22" ht="14.25" customHeight="1" x14ac:dyDescent="0.2">
      <c r="A882" s="6" t="s">
        <v>5098</v>
      </c>
      <c r="B882" s="6" t="s">
        <v>5099</v>
      </c>
      <c r="C882" s="13" t="s">
        <v>84</v>
      </c>
      <c r="D882" s="6"/>
      <c r="E882" s="6"/>
      <c r="F882" s="6"/>
      <c r="G882" s="6"/>
      <c r="H882" s="6"/>
      <c r="I882" s="6"/>
      <c r="J882" s="6"/>
      <c r="K882" s="6" t="s">
        <v>5100</v>
      </c>
      <c r="L882" s="6" t="s">
        <v>1481</v>
      </c>
      <c r="M882" s="6" t="s">
        <v>72</v>
      </c>
      <c r="N882" s="6">
        <v>29410</v>
      </c>
      <c r="O882" s="20" t="s">
        <v>31</v>
      </c>
      <c r="P882" s="20" t="s">
        <v>5101</v>
      </c>
      <c r="Q882" s="20" t="s">
        <v>33</v>
      </c>
      <c r="R882" s="7" t="s">
        <v>5102</v>
      </c>
      <c r="S882" s="7" t="s">
        <v>5103</v>
      </c>
      <c r="T882" s="7" t="s">
        <v>33</v>
      </c>
      <c r="U882" s="7"/>
      <c r="V882" s="7"/>
    </row>
    <row r="883" spans="1:22" ht="14.25" customHeight="1" x14ac:dyDescent="0.2">
      <c r="A883" s="6" t="s">
        <v>5104</v>
      </c>
      <c r="B883" s="6" t="s">
        <v>5104</v>
      </c>
      <c r="C883" s="6" t="s">
        <v>49</v>
      </c>
      <c r="D883" s="6"/>
      <c r="E883" s="6"/>
      <c r="F883" s="6"/>
      <c r="G883" s="6" t="s">
        <v>113</v>
      </c>
      <c r="H883" s="6" t="s">
        <v>51</v>
      </c>
      <c r="I883" s="6" t="s">
        <v>52</v>
      </c>
      <c r="J883" s="6">
        <v>50</v>
      </c>
      <c r="K883" s="6" t="s">
        <v>5105</v>
      </c>
      <c r="L883" s="6" t="s">
        <v>177</v>
      </c>
      <c r="M883" s="6" t="s">
        <v>72</v>
      </c>
      <c r="N883" s="6">
        <v>29485</v>
      </c>
      <c r="O883" s="20" t="s">
        <v>5106</v>
      </c>
      <c r="P883" s="20" t="s">
        <v>5107</v>
      </c>
      <c r="Q883" s="20" t="s">
        <v>33</v>
      </c>
      <c r="R883" s="7" t="s">
        <v>5108</v>
      </c>
      <c r="S883" s="7"/>
      <c r="T883" s="7"/>
      <c r="U883" s="7"/>
      <c r="V883" s="7"/>
    </row>
    <row r="884" spans="1:22" ht="14.25" customHeight="1" x14ac:dyDescent="0.2">
      <c r="A884" s="6" t="s">
        <v>5109</v>
      </c>
      <c r="B884" s="6" t="s">
        <v>5109</v>
      </c>
      <c r="C884" s="13" t="s">
        <v>49</v>
      </c>
      <c r="D884" s="6"/>
      <c r="E884" s="6"/>
      <c r="F884" s="6"/>
      <c r="G884" s="6" t="s">
        <v>95</v>
      </c>
      <c r="H884" s="6" t="s">
        <v>292</v>
      </c>
      <c r="I884" s="6" t="s">
        <v>139</v>
      </c>
      <c r="J884" s="6" t="s">
        <v>5110</v>
      </c>
      <c r="K884" s="6" t="s">
        <v>5111</v>
      </c>
      <c r="L884" s="6" t="s">
        <v>5112</v>
      </c>
      <c r="M884" s="6" t="s">
        <v>1105</v>
      </c>
      <c r="N884" s="6">
        <v>21061</v>
      </c>
      <c r="O884" s="20" t="s">
        <v>5113</v>
      </c>
      <c r="P884" s="20" t="s">
        <v>5114</v>
      </c>
      <c r="Q884" s="6" t="s">
        <v>91</v>
      </c>
      <c r="R884" s="7" t="s">
        <v>5115</v>
      </c>
      <c r="S884" s="7"/>
      <c r="T884" s="7"/>
      <c r="U884" s="7"/>
      <c r="V884" s="7"/>
    </row>
    <row r="885" spans="1:22" ht="14.25" customHeight="1" x14ac:dyDescent="0.2">
      <c r="A885" s="22" t="s">
        <v>5116</v>
      </c>
      <c r="B885" s="22" t="s">
        <v>5117</v>
      </c>
      <c r="C885" s="23" t="s">
        <v>49</v>
      </c>
      <c r="D885" s="22"/>
      <c r="E885" s="22"/>
      <c r="F885" s="22"/>
      <c r="G885" s="22" t="s">
        <v>505</v>
      </c>
      <c r="H885" s="22" t="s">
        <v>403</v>
      </c>
      <c r="I885" s="22" t="s">
        <v>52</v>
      </c>
      <c r="J885" s="22" t="s">
        <v>5118</v>
      </c>
      <c r="K885" s="22" t="s">
        <v>5119</v>
      </c>
      <c r="L885" s="22" t="s">
        <v>1175</v>
      </c>
      <c r="M885" s="22" t="s">
        <v>80</v>
      </c>
      <c r="N885" s="22">
        <v>33884</v>
      </c>
      <c r="O885" s="21" t="s">
        <v>5120</v>
      </c>
      <c r="P885" s="20" t="s">
        <v>5121</v>
      </c>
      <c r="Q885" s="20" t="s">
        <v>33</v>
      </c>
      <c r="R885" s="7" t="s">
        <v>5122</v>
      </c>
      <c r="S885" s="7"/>
      <c r="T885" s="7"/>
      <c r="U885" s="7"/>
      <c r="V885" s="7"/>
    </row>
    <row r="886" spans="1:22" ht="14.25" customHeight="1" x14ac:dyDescent="0.2">
      <c r="A886" s="6"/>
      <c r="B886" s="6"/>
      <c r="C886" s="6"/>
      <c r="D886" s="6"/>
      <c r="E886" s="6"/>
      <c r="F886" s="6"/>
      <c r="G886" s="6"/>
      <c r="H886" s="6"/>
      <c r="I886" s="6"/>
      <c r="J886" s="6"/>
      <c r="K886" s="6"/>
      <c r="L886" s="6"/>
      <c r="M886" s="6"/>
      <c r="N886" s="6"/>
      <c r="O886" s="20"/>
      <c r="P886" s="20"/>
      <c r="Q886" s="20"/>
    </row>
    <row r="887" spans="1:22" ht="14.25" customHeight="1" x14ac:dyDescent="0.2">
      <c r="A887" s="6"/>
      <c r="B887" s="6"/>
      <c r="C887" s="6"/>
      <c r="D887" s="6"/>
      <c r="E887" s="6"/>
      <c r="F887" s="6"/>
      <c r="G887" s="6"/>
      <c r="H887" s="6"/>
      <c r="I887" s="6"/>
      <c r="J887" s="6"/>
      <c r="K887" s="6"/>
      <c r="L887" s="6"/>
      <c r="M887" s="6"/>
      <c r="N887" s="6"/>
      <c r="O887" s="20"/>
      <c r="P887" s="20"/>
      <c r="Q887" s="20"/>
    </row>
    <row r="888" spans="1:22" ht="14.25" customHeight="1" x14ac:dyDescent="0.2">
      <c r="A888" s="6"/>
      <c r="B888" s="6"/>
      <c r="C888" s="6"/>
      <c r="D888" s="6"/>
      <c r="E888" s="6"/>
      <c r="F888" s="6"/>
      <c r="G888" s="6"/>
      <c r="H888" s="6"/>
      <c r="I888" s="6"/>
      <c r="J888" s="6"/>
      <c r="K888" s="6"/>
      <c r="L888" s="6"/>
      <c r="M888" s="6"/>
      <c r="N888" s="6"/>
      <c r="O888" s="20"/>
      <c r="P888" s="20"/>
      <c r="Q888" s="20"/>
    </row>
    <row r="889" spans="1:22" ht="14.25" customHeight="1" x14ac:dyDescent="0.2">
      <c r="A889" s="6"/>
      <c r="B889" s="6"/>
      <c r="C889" s="6"/>
      <c r="D889" s="6"/>
      <c r="E889" s="6"/>
      <c r="F889" s="6"/>
      <c r="G889" s="6"/>
      <c r="H889" s="6"/>
      <c r="I889" s="6"/>
      <c r="J889" s="6"/>
      <c r="K889" s="6"/>
      <c r="L889" s="6"/>
      <c r="M889" s="6"/>
      <c r="N889" s="6"/>
      <c r="O889" s="20"/>
      <c r="P889" s="20"/>
      <c r="Q889" s="20"/>
    </row>
    <row r="890" spans="1:22" ht="14.25" customHeight="1" x14ac:dyDescent="0.2">
      <c r="A890" s="6"/>
      <c r="B890" s="6"/>
      <c r="C890" s="6"/>
      <c r="D890" s="6"/>
      <c r="E890" s="6"/>
      <c r="F890" s="6"/>
      <c r="G890" s="6"/>
      <c r="H890" s="6"/>
      <c r="I890" s="6"/>
      <c r="J890" s="6"/>
      <c r="K890" s="6"/>
      <c r="L890" s="6"/>
      <c r="M890" s="6"/>
      <c r="N890" s="6"/>
      <c r="O890" s="20"/>
      <c r="P890" s="20"/>
      <c r="Q890" s="20"/>
    </row>
    <row r="891" spans="1:22" ht="14.25" customHeight="1" x14ac:dyDescent="0.2">
      <c r="A891" s="6"/>
      <c r="B891" s="6"/>
      <c r="C891" s="6"/>
      <c r="D891" s="6"/>
      <c r="E891" s="6"/>
      <c r="F891" s="6"/>
      <c r="G891" s="6"/>
      <c r="H891" s="6"/>
      <c r="I891" s="6"/>
      <c r="J891" s="6"/>
      <c r="K891" s="6"/>
      <c r="L891" s="6"/>
      <c r="M891" s="6"/>
      <c r="N891" s="6"/>
      <c r="O891" s="20"/>
      <c r="P891" s="20"/>
      <c r="Q891" s="20"/>
    </row>
    <row r="892" spans="1:22" ht="14.25" customHeight="1" x14ac:dyDescent="0.2">
      <c r="A892" s="6"/>
      <c r="B892" s="6"/>
      <c r="C892" s="6"/>
      <c r="D892" s="6"/>
      <c r="E892" s="6"/>
      <c r="F892" s="6"/>
      <c r="G892" s="6"/>
      <c r="H892" s="6"/>
      <c r="I892" s="6"/>
      <c r="J892" s="6"/>
      <c r="K892" s="6"/>
      <c r="L892" s="6"/>
      <c r="M892" s="6"/>
      <c r="N892" s="6"/>
      <c r="O892" s="20"/>
      <c r="P892" s="20"/>
      <c r="Q892" s="20"/>
    </row>
    <row r="893" spans="1:22" ht="14.25" customHeight="1" x14ac:dyDescent="0.2">
      <c r="A893" s="6"/>
      <c r="B893" s="6"/>
      <c r="C893" s="6"/>
      <c r="D893" s="6"/>
      <c r="E893" s="6"/>
      <c r="F893" s="6"/>
      <c r="G893" s="6"/>
      <c r="H893" s="6"/>
      <c r="I893" s="6"/>
      <c r="J893" s="6"/>
      <c r="K893" s="6"/>
      <c r="L893" s="6"/>
      <c r="M893" s="6"/>
      <c r="N893" s="6"/>
      <c r="O893" s="20"/>
      <c r="P893" s="20"/>
      <c r="Q893" s="20"/>
    </row>
    <row r="894" spans="1:22" ht="14.25" customHeight="1" x14ac:dyDescent="0.2">
      <c r="A894" s="6"/>
      <c r="B894" s="6"/>
      <c r="C894" s="6"/>
      <c r="D894" s="6"/>
      <c r="E894" s="6"/>
      <c r="F894" s="6"/>
      <c r="G894" s="6"/>
      <c r="H894" s="6"/>
      <c r="I894" s="6"/>
      <c r="J894" s="6"/>
      <c r="K894" s="6"/>
      <c r="L894" s="6"/>
      <c r="M894" s="6"/>
      <c r="N894" s="6"/>
      <c r="O894" s="20"/>
      <c r="P894" s="20"/>
      <c r="Q894" s="20"/>
    </row>
    <row r="895" spans="1:22" ht="14.25" customHeight="1" x14ac:dyDescent="0.2">
      <c r="A895" s="6"/>
      <c r="B895" s="6"/>
      <c r="C895" s="6"/>
      <c r="D895" s="6"/>
      <c r="E895" s="6"/>
      <c r="F895" s="6"/>
      <c r="G895" s="6"/>
      <c r="H895" s="6"/>
      <c r="I895" s="6"/>
      <c r="J895" s="6"/>
      <c r="K895" s="6"/>
      <c r="L895" s="6"/>
      <c r="M895" s="6"/>
      <c r="N895" s="6"/>
      <c r="O895" s="20"/>
      <c r="P895" s="20"/>
      <c r="Q895" s="20"/>
    </row>
    <row r="896" spans="1:22" ht="14.25" customHeight="1" x14ac:dyDescent="0.2">
      <c r="A896" s="6"/>
      <c r="B896" s="6"/>
      <c r="C896" s="6"/>
      <c r="D896" s="6"/>
      <c r="E896" s="6"/>
      <c r="F896" s="6"/>
      <c r="G896" s="6"/>
      <c r="H896" s="6"/>
      <c r="I896" s="6"/>
      <c r="J896" s="6"/>
      <c r="K896" s="6"/>
      <c r="L896" s="6"/>
      <c r="M896" s="6"/>
      <c r="N896" s="6"/>
      <c r="O896" s="20"/>
      <c r="P896" s="20"/>
      <c r="Q896" s="20"/>
    </row>
    <row r="897" spans="1:17" ht="14.25" customHeight="1" x14ac:dyDescent="0.2">
      <c r="A897" s="6"/>
      <c r="B897" s="6"/>
      <c r="C897" s="6"/>
      <c r="D897" s="6"/>
      <c r="E897" s="6"/>
      <c r="F897" s="6"/>
      <c r="G897" s="6"/>
      <c r="H897" s="6"/>
      <c r="I897" s="6"/>
      <c r="J897" s="6"/>
      <c r="K897" s="6"/>
      <c r="L897" s="6"/>
      <c r="M897" s="6"/>
      <c r="N897" s="6"/>
      <c r="O897" s="20"/>
      <c r="P897" s="20"/>
      <c r="Q897" s="20"/>
    </row>
    <row r="898" spans="1:17" ht="14.25" customHeight="1" x14ac:dyDescent="0.2">
      <c r="A898" s="6"/>
      <c r="B898" s="6"/>
      <c r="C898" s="6"/>
      <c r="D898" s="6"/>
      <c r="E898" s="6"/>
      <c r="F898" s="6"/>
      <c r="G898" s="6"/>
      <c r="H898" s="6"/>
      <c r="I898" s="6"/>
      <c r="J898" s="6"/>
      <c r="K898" s="6"/>
      <c r="L898" s="6"/>
      <c r="M898" s="6"/>
      <c r="N898" s="6"/>
      <c r="O898" s="20"/>
      <c r="P898" s="20"/>
      <c r="Q898" s="20"/>
    </row>
    <row r="899" spans="1:17" ht="14.25" customHeight="1" x14ac:dyDescent="0.2">
      <c r="A899" s="6"/>
      <c r="B899" s="6"/>
      <c r="C899" s="6"/>
      <c r="D899" s="6"/>
      <c r="E899" s="6"/>
      <c r="F899" s="6"/>
      <c r="G899" s="6"/>
      <c r="H899" s="6"/>
      <c r="I899" s="6"/>
      <c r="J899" s="6"/>
      <c r="K899" s="6"/>
      <c r="L899" s="6"/>
      <c r="M899" s="6"/>
      <c r="N899" s="6"/>
      <c r="O899" s="20"/>
      <c r="P899" s="20"/>
      <c r="Q899" s="20"/>
    </row>
    <row r="900" spans="1:17" ht="14.25" customHeight="1" x14ac:dyDescent="0.2">
      <c r="A900" s="6"/>
      <c r="B900" s="6"/>
      <c r="C900" s="6"/>
      <c r="D900" s="6"/>
      <c r="E900" s="6"/>
      <c r="F900" s="6"/>
      <c r="G900" s="6"/>
      <c r="H900" s="6"/>
      <c r="I900" s="6"/>
      <c r="J900" s="6"/>
      <c r="K900" s="6"/>
      <c r="L900" s="6"/>
      <c r="M900" s="6"/>
      <c r="N900" s="6"/>
      <c r="O900" s="20"/>
      <c r="P900" s="20"/>
      <c r="Q900" s="20"/>
    </row>
    <row r="901" spans="1:17" ht="14.25" customHeight="1" x14ac:dyDescent="0.2">
      <c r="A901" s="6"/>
      <c r="B901" s="6"/>
      <c r="C901" s="6"/>
      <c r="D901" s="6"/>
      <c r="E901" s="6"/>
      <c r="F901" s="6"/>
      <c r="G901" s="6"/>
      <c r="H901" s="6"/>
      <c r="I901" s="6"/>
      <c r="J901" s="6"/>
      <c r="K901" s="6"/>
      <c r="L901" s="6"/>
      <c r="M901" s="6"/>
      <c r="N901" s="6"/>
      <c r="O901" s="20"/>
      <c r="P901" s="20"/>
      <c r="Q901" s="20"/>
    </row>
    <row r="902" spans="1:17" ht="14.25" customHeight="1" x14ac:dyDescent="0.2">
      <c r="A902" s="6"/>
      <c r="B902" s="6"/>
      <c r="C902" s="6"/>
      <c r="D902" s="6"/>
      <c r="E902" s="6"/>
      <c r="F902" s="6"/>
      <c r="G902" s="6"/>
      <c r="H902" s="6"/>
      <c r="I902" s="6"/>
      <c r="J902" s="6"/>
      <c r="K902" s="6"/>
      <c r="L902" s="6"/>
      <c r="M902" s="6"/>
      <c r="N902" s="6"/>
      <c r="O902" s="20"/>
      <c r="P902" s="20"/>
      <c r="Q902" s="20"/>
    </row>
    <row r="903" spans="1:17" ht="14.25" customHeight="1" x14ac:dyDescent="0.2">
      <c r="A903" s="6"/>
      <c r="B903" s="6"/>
      <c r="C903" s="6"/>
      <c r="D903" s="6"/>
      <c r="E903" s="6"/>
      <c r="F903" s="6"/>
      <c r="G903" s="6"/>
      <c r="H903" s="6"/>
      <c r="I903" s="6"/>
      <c r="J903" s="6"/>
      <c r="K903" s="6"/>
      <c r="L903" s="6"/>
      <c r="M903" s="6"/>
      <c r="N903" s="6"/>
      <c r="O903" s="20"/>
      <c r="P903" s="20"/>
      <c r="Q903" s="20"/>
    </row>
    <row r="904" spans="1:17" ht="14.25" customHeight="1" x14ac:dyDescent="0.2">
      <c r="A904" s="6"/>
      <c r="B904" s="6"/>
      <c r="C904" s="6"/>
      <c r="D904" s="6"/>
      <c r="E904" s="6"/>
      <c r="F904" s="6"/>
      <c r="G904" s="6"/>
      <c r="H904" s="6"/>
      <c r="I904" s="6"/>
      <c r="J904" s="6"/>
      <c r="K904" s="6"/>
      <c r="L904" s="6"/>
      <c r="M904" s="6"/>
      <c r="N904" s="6"/>
      <c r="O904" s="20"/>
      <c r="P904" s="20"/>
      <c r="Q904" s="20"/>
    </row>
    <row r="905" spans="1:17" ht="14.25" customHeight="1" x14ac:dyDescent="0.2">
      <c r="A905" s="6"/>
      <c r="B905" s="6"/>
      <c r="C905" s="6"/>
      <c r="D905" s="6"/>
      <c r="E905" s="6"/>
      <c r="F905" s="6"/>
      <c r="G905" s="6"/>
      <c r="H905" s="6"/>
      <c r="I905" s="6"/>
      <c r="J905" s="6"/>
      <c r="K905" s="6"/>
      <c r="L905" s="6"/>
      <c r="M905" s="6"/>
      <c r="N905" s="6"/>
      <c r="O905" s="20"/>
      <c r="P905" s="20"/>
      <c r="Q905" s="20"/>
    </row>
    <row r="906" spans="1:17" ht="14.25" customHeight="1" x14ac:dyDescent="0.2">
      <c r="A906" s="6"/>
      <c r="B906" s="6"/>
      <c r="C906" s="6"/>
      <c r="D906" s="6"/>
      <c r="E906" s="6"/>
      <c r="F906" s="6"/>
      <c r="G906" s="6"/>
      <c r="H906" s="6"/>
      <c r="I906" s="6"/>
      <c r="J906" s="6"/>
      <c r="K906" s="6"/>
      <c r="L906" s="6"/>
      <c r="M906" s="6"/>
      <c r="N906" s="6"/>
      <c r="O906" s="20"/>
      <c r="P906" s="20"/>
      <c r="Q906" s="20"/>
    </row>
    <row r="907" spans="1:17" ht="14.25" customHeight="1" x14ac:dyDescent="0.2">
      <c r="A907" s="6"/>
      <c r="B907" s="6"/>
      <c r="C907" s="6"/>
      <c r="D907" s="6"/>
      <c r="E907" s="6"/>
      <c r="F907" s="6"/>
      <c r="G907" s="6"/>
      <c r="H907" s="6"/>
      <c r="I907" s="6"/>
      <c r="J907" s="6"/>
      <c r="K907" s="6"/>
      <c r="L907" s="6"/>
      <c r="M907" s="6"/>
      <c r="N907" s="6"/>
      <c r="O907" s="20"/>
      <c r="P907" s="20"/>
      <c r="Q907" s="20"/>
    </row>
    <row r="908" spans="1:17" ht="14.25" customHeight="1" x14ac:dyDescent="0.2">
      <c r="A908" s="6"/>
      <c r="B908" s="6"/>
      <c r="C908" s="6"/>
      <c r="D908" s="6"/>
      <c r="E908" s="6"/>
      <c r="F908" s="6"/>
      <c r="G908" s="6"/>
      <c r="H908" s="6"/>
      <c r="I908" s="6"/>
      <c r="J908" s="6"/>
      <c r="K908" s="6"/>
      <c r="L908" s="6"/>
      <c r="M908" s="6"/>
      <c r="N908" s="6"/>
      <c r="O908" s="20"/>
      <c r="P908" s="20"/>
      <c r="Q908" s="20"/>
    </row>
    <row r="909" spans="1:17" ht="14.25" customHeight="1" x14ac:dyDescent="0.2">
      <c r="A909" s="6"/>
      <c r="B909" s="6"/>
      <c r="C909" s="6"/>
      <c r="D909" s="6"/>
      <c r="E909" s="6"/>
      <c r="F909" s="6"/>
      <c r="G909" s="6"/>
      <c r="H909" s="6"/>
      <c r="I909" s="6"/>
      <c r="J909" s="6"/>
      <c r="K909" s="6"/>
      <c r="L909" s="6"/>
      <c r="M909" s="6"/>
      <c r="N909" s="6"/>
      <c r="O909" s="20"/>
      <c r="P909" s="20"/>
      <c r="Q909" s="20"/>
    </row>
    <row r="910" spans="1:17" ht="14.25" customHeight="1" x14ac:dyDescent="0.2">
      <c r="A910" s="6"/>
      <c r="B910" s="6"/>
      <c r="C910" s="6"/>
      <c r="D910" s="6"/>
      <c r="E910" s="6"/>
      <c r="F910" s="6"/>
      <c r="G910" s="6"/>
      <c r="H910" s="6"/>
      <c r="I910" s="6"/>
      <c r="J910" s="6"/>
      <c r="K910" s="6"/>
      <c r="L910" s="6"/>
      <c r="M910" s="6"/>
      <c r="N910" s="6"/>
      <c r="O910" s="20"/>
      <c r="P910" s="20"/>
      <c r="Q910" s="20"/>
    </row>
    <row r="911" spans="1:17" ht="14.25" customHeight="1" x14ac:dyDescent="0.2">
      <c r="A911" s="6"/>
      <c r="B911" s="6"/>
      <c r="C911" s="6"/>
      <c r="D911" s="6"/>
      <c r="E911" s="6"/>
      <c r="F911" s="6"/>
      <c r="G911" s="6"/>
      <c r="H911" s="6"/>
      <c r="I911" s="6"/>
      <c r="J911" s="6"/>
      <c r="K911" s="6"/>
      <c r="L911" s="6"/>
      <c r="M911" s="6"/>
      <c r="N911" s="6"/>
      <c r="O911" s="20"/>
      <c r="P911" s="20"/>
      <c r="Q911" s="20"/>
    </row>
    <row r="912" spans="1:17" ht="14.25" customHeight="1" x14ac:dyDescent="0.2">
      <c r="A912" s="6"/>
      <c r="B912" s="6"/>
      <c r="C912" s="6"/>
      <c r="D912" s="6"/>
      <c r="E912" s="6"/>
      <c r="F912" s="6"/>
      <c r="G912" s="6"/>
      <c r="H912" s="6"/>
      <c r="I912" s="6"/>
      <c r="J912" s="6"/>
      <c r="K912" s="6"/>
      <c r="L912" s="6"/>
      <c r="M912" s="6"/>
      <c r="N912" s="6"/>
      <c r="O912" s="20"/>
      <c r="P912" s="20"/>
      <c r="Q912" s="20"/>
    </row>
    <row r="913" spans="1:17" ht="14.25" customHeight="1" x14ac:dyDescent="0.2">
      <c r="A913" s="6"/>
      <c r="B913" s="6"/>
      <c r="C913" s="6"/>
      <c r="D913" s="6"/>
      <c r="E913" s="6"/>
      <c r="F913" s="6"/>
      <c r="G913" s="6"/>
      <c r="H913" s="6"/>
      <c r="I913" s="6"/>
      <c r="J913" s="6"/>
      <c r="K913" s="6"/>
      <c r="L913" s="6"/>
      <c r="M913" s="6"/>
      <c r="N913" s="6"/>
      <c r="O913" s="20"/>
      <c r="P913" s="20"/>
      <c r="Q913" s="20"/>
    </row>
    <row r="914" spans="1:17" ht="14.25" customHeight="1" x14ac:dyDescent="0.2">
      <c r="A914" s="6"/>
      <c r="B914" s="6"/>
      <c r="C914" s="6"/>
      <c r="D914" s="6"/>
      <c r="E914" s="6"/>
      <c r="F914" s="6"/>
      <c r="G914" s="6"/>
      <c r="H914" s="6"/>
      <c r="I914" s="6"/>
      <c r="J914" s="6"/>
      <c r="K914" s="6"/>
      <c r="L914" s="6"/>
      <c r="M914" s="6"/>
      <c r="N914" s="6"/>
      <c r="O914" s="20"/>
      <c r="P914" s="20"/>
      <c r="Q914" s="20"/>
    </row>
    <row r="915" spans="1:17" ht="14.25" customHeight="1" x14ac:dyDescent="0.2">
      <c r="A915" s="6"/>
      <c r="B915" s="6"/>
      <c r="C915" s="6"/>
      <c r="D915" s="6"/>
      <c r="E915" s="6"/>
      <c r="F915" s="6"/>
      <c r="G915" s="6"/>
      <c r="H915" s="6"/>
      <c r="I915" s="6"/>
      <c r="J915" s="6"/>
      <c r="K915" s="6"/>
      <c r="L915" s="6"/>
      <c r="M915" s="6"/>
      <c r="N915" s="6"/>
      <c r="O915" s="20"/>
      <c r="P915" s="20"/>
      <c r="Q915" s="20"/>
    </row>
    <row r="916" spans="1:17" ht="14.25" customHeight="1" x14ac:dyDescent="0.2">
      <c r="A916" s="6"/>
      <c r="B916" s="6"/>
      <c r="C916" s="6"/>
      <c r="D916" s="6"/>
      <c r="E916" s="6"/>
      <c r="F916" s="6"/>
      <c r="G916" s="6"/>
      <c r="H916" s="6"/>
      <c r="I916" s="6"/>
      <c r="J916" s="6"/>
      <c r="K916" s="6"/>
      <c r="L916" s="6"/>
      <c r="M916" s="6"/>
      <c r="N916" s="6"/>
      <c r="O916" s="20"/>
      <c r="P916" s="20"/>
      <c r="Q916" s="20"/>
    </row>
    <row r="917" spans="1:17" ht="14.25" customHeight="1" x14ac:dyDescent="0.2">
      <c r="A917" s="6"/>
      <c r="B917" s="6"/>
      <c r="C917" s="6"/>
      <c r="D917" s="6"/>
      <c r="E917" s="6"/>
      <c r="F917" s="6"/>
      <c r="G917" s="6"/>
      <c r="H917" s="6"/>
      <c r="I917" s="6"/>
      <c r="J917" s="6"/>
      <c r="K917" s="6"/>
      <c r="L917" s="6"/>
      <c r="M917" s="6"/>
      <c r="N917" s="6"/>
      <c r="O917" s="20"/>
      <c r="P917" s="20"/>
      <c r="Q917" s="20"/>
    </row>
    <row r="918" spans="1:17" ht="14.25" customHeight="1" x14ac:dyDescent="0.2">
      <c r="A918" s="6"/>
      <c r="B918" s="6"/>
      <c r="C918" s="6"/>
      <c r="D918" s="6"/>
      <c r="E918" s="6"/>
      <c r="F918" s="6"/>
      <c r="G918" s="6"/>
      <c r="H918" s="6"/>
      <c r="I918" s="6"/>
      <c r="J918" s="6"/>
      <c r="K918" s="6"/>
      <c r="L918" s="6"/>
      <c r="M918" s="6"/>
      <c r="N918" s="6"/>
      <c r="O918" s="20"/>
      <c r="P918" s="20"/>
      <c r="Q918" s="20"/>
    </row>
    <row r="919" spans="1:17" ht="14.25" customHeight="1" x14ac:dyDescent="0.2">
      <c r="A919" s="6"/>
      <c r="B919" s="6"/>
      <c r="C919" s="6"/>
      <c r="D919" s="6"/>
      <c r="E919" s="6"/>
      <c r="F919" s="6"/>
      <c r="G919" s="6"/>
      <c r="H919" s="6"/>
      <c r="I919" s="6"/>
      <c r="J919" s="6"/>
      <c r="K919" s="6"/>
      <c r="L919" s="6"/>
      <c r="M919" s="6"/>
      <c r="N919" s="6"/>
      <c r="O919" s="20"/>
      <c r="P919" s="20"/>
      <c r="Q919" s="20"/>
    </row>
    <row r="920" spans="1:17" ht="14.25" customHeight="1" x14ac:dyDescent="0.2">
      <c r="A920" s="6"/>
      <c r="B920" s="6"/>
      <c r="C920" s="6"/>
      <c r="D920" s="6"/>
      <c r="E920" s="6"/>
      <c r="F920" s="6"/>
      <c r="G920" s="6"/>
      <c r="H920" s="6"/>
      <c r="I920" s="6"/>
      <c r="J920" s="6"/>
      <c r="K920" s="6"/>
      <c r="L920" s="6"/>
      <c r="M920" s="6"/>
      <c r="N920" s="6"/>
      <c r="O920" s="20"/>
      <c r="P920" s="20"/>
      <c r="Q920" s="20"/>
    </row>
    <row r="921" spans="1:17" ht="14.25" customHeight="1" x14ac:dyDescent="0.2">
      <c r="C921" s="6"/>
      <c r="D921" s="6"/>
      <c r="E921" s="6"/>
      <c r="F921" s="6"/>
      <c r="G921" s="6"/>
      <c r="H921" s="6"/>
      <c r="I921" s="6"/>
      <c r="J921" s="6"/>
      <c r="K921" s="6"/>
      <c r="L921" s="6"/>
      <c r="M921" s="6"/>
      <c r="N921" s="6"/>
      <c r="O921" s="20"/>
      <c r="P921" s="20"/>
      <c r="Q921" s="20"/>
    </row>
    <row r="922" spans="1:17" ht="14.25" customHeight="1" x14ac:dyDescent="0.2">
      <c r="C922" s="6"/>
      <c r="D922" s="6"/>
      <c r="E922" s="6"/>
      <c r="F922" s="6"/>
      <c r="G922" s="6"/>
      <c r="H922" s="6"/>
      <c r="I922" s="6"/>
      <c r="J922" s="6"/>
      <c r="K922" s="6"/>
      <c r="L922" s="6"/>
      <c r="M922" s="6"/>
      <c r="N922" s="6"/>
      <c r="O922" s="20"/>
      <c r="P922" s="20"/>
      <c r="Q922" s="20"/>
    </row>
    <row r="923" spans="1:17" ht="14.25" customHeight="1" x14ac:dyDescent="0.2">
      <c r="C923" s="6"/>
      <c r="D923" s="6"/>
      <c r="E923" s="6"/>
      <c r="F923" s="6"/>
      <c r="G923" s="6"/>
      <c r="H923" s="6"/>
      <c r="I923" s="6"/>
      <c r="J923" s="6"/>
      <c r="K923" s="6"/>
      <c r="L923" s="6"/>
      <c r="M923" s="6"/>
      <c r="N923" s="6"/>
      <c r="O923" s="20"/>
      <c r="P923" s="20"/>
      <c r="Q923" s="20"/>
    </row>
    <row r="924" spans="1:17" ht="14.25" customHeight="1" x14ac:dyDescent="0.2">
      <c r="C924" s="6"/>
      <c r="D924" s="6"/>
      <c r="E924" s="6"/>
      <c r="F924" s="6"/>
      <c r="G924" s="6"/>
      <c r="H924" s="6"/>
      <c r="I924" s="6"/>
      <c r="J924" s="6"/>
      <c r="K924" s="6"/>
      <c r="L924" s="6"/>
      <c r="M924" s="6"/>
      <c r="N924" s="6"/>
      <c r="O924" s="20"/>
      <c r="P924" s="20"/>
      <c r="Q924" s="20"/>
    </row>
    <row r="925" spans="1:17" ht="14.25" customHeight="1" x14ac:dyDescent="0.2">
      <c r="C925" s="6"/>
      <c r="D925" s="6"/>
      <c r="E925" s="6"/>
      <c r="F925" s="6"/>
      <c r="G925" s="6"/>
      <c r="H925" s="6"/>
      <c r="I925" s="6"/>
      <c r="J925" s="6"/>
      <c r="K925" s="6"/>
      <c r="L925" s="6"/>
      <c r="M925" s="6"/>
      <c r="N925" s="6"/>
      <c r="O925" s="20"/>
      <c r="P925" s="20"/>
      <c r="Q925" s="20"/>
    </row>
    <row r="926" spans="1:17" ht="14.25" customHeight="1" x14ac:dyDescent="0.2">
      <c r="C926" s="6"/>
      <c r="D926" s="6"/>
      <c r="E926" s="6"/>
      <c r="F926" s="6"/>
      <c r="G926" s="6"/>
      <c r="H926" s="6"/>
      <c r="I926" s="6"/>
      <c r="J926" s="6"/>
      <c r="K926" s="6"/>
      <c r="L926" s="6"/>
      <c r="M926" s="6"/>
      <c r="N926" s="6"/>
      <c r="O926" s="20"/>
      <c r="P926" s="20"/>
      <c r="Q926" s="20"/>
    </row>
    <row r="927" spans="1:17" ht="14.25" customHeight="1" x14ac:dyDescent="0.2">
      <c r="C927" s="6"/>
      <c r="D927" s="6"/>
      <c r="E927" s="6"/>
      <c r="F927" s="6"/>
      <c r="G927" s="6"/>
      <c r="H927" s="6"/>
      <c r="I927" s="6"/>
      <c r="J927" s="6"/>
      <c r="K927" s="6"/>
      <c r="L927" s="6"/>
      <c r="M927" s="6"/>
      <c r="N927" s="6"/>
      <c r="O927" s="20"/>
      <c r="P927" s="20"/>
      <c r="Q927" s="20"/>
    </row>
    <row r="928" spans="1:17" ht="14.25" customHeight="1" x14ac:dyDescent="0.2">
      <c r="C928" s="6"/>
      <c r="D928" s="6"/>
      <c r="E928" s="6"/>
      <c r="F928" s="6"/>
      <c r="G928" s="6"/>
      <c r="H928" s="6"/>
      <c r="I928" s="6"/>
      <c r="J928" s="6"/>
      <c r="K928" s="6"/>
      <c r="L928" s="6"/>
      <c r="M928" s="6"/>
      <c r="N928" s="6"/>
      <c r="O928" s="20"/>
      <c r="P928" s="20"/>
      <c r="Q928" s="20"/>
    </row>
    <row r="929" spans="3:17" ht="14.25" customHeight="1" x14ac:dyDescent="0.2">
      <c r="C929" s="6"/>
      <c r="D929" s="6"/>
      <c r="E929" s="6"/>
      <c r="F929" s="6"/>
      <c r="G929" s="6"/>
      <c r="H929" s="6"/>
      <c r="I929" s="6"/>
      <c r="J929" s="6"/>
      <c r="K929" s="6"/>
      <c r="L929" s="6"/>
      <c r="M929" s="6"/>
      <c r="N929" s="6"/>
      <c r="O929" s="20"/>
      <c r="P929" s="20"/>
      <c r="Q929" s="20"/>
    </row>
    <row r="930" spans="3:17" ht="14.25" customHeight="1" x14ac:dyDescent="0.2">
      <c r="C930" s="6"/>
      <c r="D930" s="6"/>
      <c r="E930" s="6"/>
      <c r="F930" s="6"/>
      <c r="G930" s="6"/>
      <c r="H930" s="6"/>
      <c r="I930" s="6"/>
      <c r="J930" s="6"/>
      <c r="K930" s="6"/>
      <c r="L930" s="6"/>
      <c r="M930" s="6"/>
      <c r="N930" s="6"/>
      <c r="O930" s="20"/>
      <c r="P930" s="20"/>
      <c r="Q930" s="20"/>
    </row>
    <row r="931" spans="3:17" ht="14.25" customHeight="1" x14ac:dyDescent="0.2">
      <c r="C931" s="6"/>
      <c r="D931" s="6"/>
      <c r="E931" s="6"/>
      <c r="F931" s="6"/>
      <c r="G931" s="6"/>
      <c r="H931" s="6"/>
      <c r="I931" s="6"/>
      <c r="J931" s="6"/>
      <c r="K931" s="6"/>
      <c r="L931" s="6"/>
      <c r="M931" s="6"/>
      <c r="N931" s="6"/>
      <c r="O931" s="20"/>
      <c r="P931" s="20"/>
      <c r="Q931" s="20"/>
    </row>
    <row r="932" spans="3:17" ht="14.25" customHeight="1" x14ac:dyDescent="0.2">
      <c r="C932" s="6"/>
      <c r="D932" s="6"/>
      <c r="E932" s="6"/>
      <c r="F932" s="6"/>
      <c r="G932" s="6"/>
      <c r="H932" s="6"/>
      <c r="I932" s="6"/>
      <c r="J932" s="6"/>
      <c r="K932" s="6"/>
      <c r="L932" s="6"/>
      <c r="M932" s="6"/>
      <c r="N932" s="6"/>
      <c r="O932" s="20"/>
      <c r="P932" s="20"/>
      <c r="Q932" s="20"/>
    </row>
    <row r="933" spans="3:17" ht="14.25" customHeight="1" x14ac:dyDescent="0.2">
      <c r="C933" s="6"/>
      <c r="D933" s="6"/>
      <c r="E933" s="6"/>
      <c r="F933" s="6"/>
      <c r="G933" s="6"/>
      <c r="H933" s="6"/>
      <c r="I933" s="6"/>
      <c r="J933" s="6"/>
      <c r="K933" s="6"/>
      <c r="L933" s="6"/>
      <c r="M933" s="6"/>
      <c r="N933" s="6"/>
      <c r="O933" s="20"/>
      <c r="P933" s="20"/>
      <c r="Q933" s="20"/>
    </row>
    <row r="934" spans="3:17" ht="14.25" customHeight="1" x14ac:dyDescent="0.2">
      <c r="C934" s="6"/>
      <c r="D934" s="6"/>
      <c r="E934" s="6"/>
      <c r="F934" s="6"/>
      <c r="G934" s="6"/>
      <c r="H934" s="6"/>
      <c r="I934" s="6"/>
      <c r="J934" s="6"/>
      <c r="K934" s="6"/>
      <c r="L934" s="6"/>
      <c r="M934" s="6"/>
      <c r="N934" s="6"/>
      <c r="O934" s="20"/>
      <c r="P934" s="20"/>
      <c r="Q934" s="20"/>
    </row>
    <row r="935" spans="3:17" ht="14.25" customHeight="1" x14ac:dyDescent="0.2">
      <c r="C935" s="6"/>
      <c r="D935" s="6"/>
      <c r="E935" s="6"/>
      <c r="F935" s="6"/>
      <c r="G935" s="6"/>
      <c r="H935" s="6"/>
      <c r="I935" s="6"/>
      <c r="J935" s="6"/>
      <c r="K935" s="6"/>
      <c r="L935" s="6"/>
      <c r="M935" s="6"/>
      <c r="N935" s="6"/>
      <c r="O935" s="20"/>
      <c r="P935" s="20"/>
      <c r="Q935" s="20"/>
    </row>
    <row r="936" spans="3:17" ht="14.25" customHeight="1" x14ac:dyDescent="0.2">
      <c r="C936" s="6"/>
      <c r="D936" s="6"/>
      <c r="E936" s="6"/>
      <c r="F936" s="6"/>
      <c r="G936" s="6"/>
      <c r="H936" s="6"/>
      <c r="I936" s="6"/>
      <c r="J936" s="6"/>
      <c r="K936" s="6"/>
      <c r="L936" s="6"/>
      <c r="M936" s="6"/>
      <c r="N936" s="6"/>
      <c r="O936" s="20"/>
      <c r="P936" s="20"/>
      <c r="Q936" s="20"/>
    </row>
    <row r="937" spans="3:17" ht="14.25" customHeight="1" x14ac:dyDescent="0.2">
      <c r="C937" s="6"/>
      <c r="D937" s="6"/>
      <c r="E937" s="6"/>
      <c r="F937" s="6"/>
      <c r="G937" s="6"/>
      <c r="H937" s="6"/>
      <c r="I937" s="6"/>
      <c r="J937" s="6"/>
      <c r="K937" s="6"/>
      <c r="L937" s="6"/>
      <c r="M937" s="6"/>
      <c r="N937" s="6"/>
      <c r="O937" s="20"/>
      <c r="P937" s="20"/>
      <c r="Q937" s="20"/>
    </row>
    <row r="938" spans="3:17" ht="14.25" customHeight="1" x14ac:dyDescent="0.2">
      <c r="C938" s="6"/>
      <c r="D938" s="6"/>
      <c r="E938" s="6"/>
      <c r="F938" s="6"/>
      <c r="G938" s="6"/>
      <c r="H938" s="6"/>
      <c r="I938" s="6"/>
      <c r="J938" s="6"/>
      <c r="K938" s="6"/>
      <c r="L938" s="6"/>
      <c r="M938" s="6"/>
      <c r="N938" s="6"/>
      <c r="O938" s="20"/>
      <c r="P938" s="20"/>
      <c r="Q938" s="20"/>
    </row>
    <row r="939" spans="3:17" ht="14.25" customHeight="1" x14ac:dyDescent="0.2">
      <c r="C939" s="6"/>
      <c r="D939" s="6"/>
      <c r="E939" s="6"/>
      <c r="F939" s="6"/>
      <c r="G939" s="6"/>
      <c r="H939" s="6"/>
      <c r="I939" s="6"/>
      <c r="J939" s="6"/>
      <c r="K939" s="6"/>
      <c r="L939" s="6"/>
      <c r="M939" s="6"/>
      <c r="N939" s="6"/>
      <c r="O939" s="20"/>
      <c r="P939" s="20"/>
      <c r="Q939" s="20"/>
    </row>
    <row r="940" spans="3:17" ht="14.25" customHeight="1" x14ac:dyDescent="0.2">
      <c r="C940" s="6"/>
      <c r="D940" s="6"/>
      <c r="E940" s="6"/>
      <c r="F940" s="6"/>
      <c r="G940" s="6"/>
      <c r="H940" s="6"/>
      <c r="I940" s="6"/>
      <c r="J940" s="6"/>
      <c r="K940" s="6"/>
      <c r="L940" s="6"/>
      <c r="M940" s="6"/>
      <c r="N940" s="6"/>
      <c r="O940" s="20"/>
      <c r="P940" s="20"/>
      <c r="Q940" s="20"/>
    </row>
    <row r="941" spans="3:17" ht="14.25" customHeight="1" x14ac:dyDescent="0.2">
      <c r="C941" s="6"/>
      <c r="D941" s="6"/>
      <c r="E941" s="6"/>
      <c r="F941" s="6"/>
      <c r="G941" s="6"/>
      <c r="H941" s="6"/>
      <c r="I941" s="6"/>
      <c r="J941" s="6"/>
      <c r="K941" s="6"/>
      <c r="L941" s="6"/>
      <c r="M941" s="6"/>
      <c r="N941" s="6"/>
      <c r="O941" s="20"/>
      <c r="P941" s="20"/>
      <c r="Q941" s="20"/>
    </row>
    <row r="942" spans="3:17" ht="14.25" customHeight="1" x14ac:dyDescent="0.2">
      <c r="C942" s="6"/>
      <c r="D942" s="6"/>
      <c r="E942" s="6"/>
      <c r="F942" s="6"/>
      <c r="G942" s="6"/>
      <c r="H942" s="6"/>
      <c r="I942" s="6"/>
      <c r="J942" s="6"/>
      <c r="K942" s="6"/>
      <c r="L942" s="6"/>
      <c r="M942" s="6"/>
      <c r="N942" s="6"/>
      <c r="O942" s="20"/>
      <c r="P942" s="20"/>
      <c r="Q942" s="20"/>
    </row>
    <row r="943" spans="3:17" ht="14.25" customHeight="1" x14ac:dyDescent="0.2">
      <c r="C943" s="6"/>
      <c r="D943" s="6"/>
      <c r="E943" s="6"/>
      <c r="F943" s="6"/>
      <c r="G943" s="6"/>
      <c r="H943" s="6"/>
      <c r="I943" s="6"/>
      <c r="J943" s="6"/>
      <c r="K943" s="6"/>
      <c r="L943" s="6"/>
      <c r="M943" s="6"/>
      <c r="N943" s="6"/>
      <c r="O943" s="20"/>
      <c r="P943" s="20"/>
      <c r="Q943" s="20"/>
    </row>
    <row r="944" spans="3:17" ht="14.25" customHeight="1" x14ac:dyDescent="0.2">
      <c r="C944" s="6"/>
      <c r="D944" s="6"/>
      <c r="E944" s="6"/>
      <c r="F944" s="6"/>
      <c r="G944" s="6"/>
      <c r="H944" s="6"/>
      <c r="I944" s="6"/>
      <c r="J944" s="6"/>
      <c r="K944" s="6"/>
      <c r="L944" s="6"/>
      <c r="M944" s="6"/>
      <c r="N944" s="6"/>
      <c r="O944" s="20"/>
      <c r="P944" s="20"/>
      <c r="Q944" s="20"/>
    </row>
    <row r="945" spans="3:17" ht="14.25" customHeight="1" x14ac:dyDescent="0.2">
      <c r="C945" s="6"/>
      <c r="D945" s="6"/>
      <c r="E945" s="6"/>
      <c r="F945" s="6"/>
      <c r="G945" s="6"/>
      <c r="H945" s="6"/>
      <c r="I945" s="6"/>
      <c r="J945" s="6"/>
      <c r="K945" s="6"/>
      <c r="L945" s="6"/>
      <c r="M945" s="6"/>
      <c r="N945" s="6"/>
      <c r="O945" s="20"/>
      <c r="P945" s="20"/>
      <c r="Q945" s="20"/>
    </row>
    <row r="946" spans="3:17" ht="14.25" customHeight="1" x14ac:dyDescent="0.2">
      <c r="C946" s="6"/>
      <c r="D946" s="6"/>
      <c r="E946" s="6"/>
      <c r="F946" s="6"/>
      <c r="G946" s="6"/>
      <c r="H946" s="6"/>
      <c r="I946" s="6"/>
      <c r="J946" s="6"/>
      <c r="K946" s="6"/>
      <c r="L946" s="6"/>
      <c r="M946" s="6"/>
      <c r="N946" s="6"/>
      <c r="O946" s="20"/>
      <c r="P946" s="20"/>
      <c r="Q946" s="20"/>
    </row>
    <row r="947" spans="3:17" ht="14.25" customHeight="1" x14ac:dyDescent="0.2">
      <c r="C947" s="6"/>
      <c r="D947" s="6"/>
      <c r="E947" s="6"/>
      <c r="F947" s="6"/>
      <c r="G947" s="6"/>
      <c r="H947" s="6"/>
      <c r="I947" s="6"/>
      <c r="J947" s="6"/>
      <c r="K947" s="6"/>
      <c r="L947" s="6"/>
      <c r="M947" s="6"/>
      <c r="N947" s="6"/>
      <c r="O947" s="20"/>
      <c r="P947" s="20"/>
      <c r="Q947" s="20"/>
    </row>
    <row r="948" spans="3:17" ht="14.25" customHeight="1" x14ac:dyDescent="0.2">
      <c r="C948" s="6"/>
      <c r="D948" s="6"/>
      <c r="E948" s="6"/>
      <c r="F948" s="6"/>
      <c r="G948" s="6"/>
      <c r="H948" s="6"/>
      <c r="I948" s="6"/>
      <c r="J948" s="6"/>
      <c r="K948" s="6"/>
      <c r="L948" s="6"/>
      <c r="M948" s="6"/>
      <c r="N948" s="6"/>
      <c r="O948" s="20"/>
      <c r="P948" s="20"/>
      <c r="Q948" s="20"/>
    </row>
    <row r="949" spans="3:17" ht="14.25" customHeight="1" x14ac:dyDescent="0.2">
      <c r="C949" s="6"/>
      <c r="D949" s="6"/>
      <c r="E949" s="6"/>
      <c r="F949" s="6"/>
      <c r="G949" s="6"/>
      <c r="H949" s="6"/>
      <c r="I949" s="6"/>
      <c r="J949" s="6"/>
      <c r="K949" s="6"/>
      <c r="L949" s="6"/>
      <c r="M949" s="6"/>
      <c r="N949" s="6"/>
      <c r="O949" s="20"/>
      <c r="P949" s="20"/>
      <c r="Q949" s="20"/>
    </row>
    <row r="950" spans="3:17" ht="14.25" customHeight="1" x14ac:dyDescent="0.2">
      <c r="C950" s="6"/>
      <c r="D950" s="6"/>
      <c r="E950" s="6"/>
      <c r="F950" s="6"/>
      <c r="G950" s="6"/>
      <c r="H950" s="6"/>
      <c r="I950" s="6"/>
      <c r="J950" s="6"/>
      <c r="K950" s="6"/>
      <c r="L950" s="6"/>
      <c r="M950" s="6"/>
      <c r="N950" s="6"/>
      <c r="O950" s="20"/>
      <c r="P950" s="20"/>
      <c r="Q950" s="20"/>
    </row>
    <row r="951" spans="3:17" ht="14.25" customHeight="1" x14ac:dyDescent="0.2">
      <c r="C951" s="6"/>
      <c r="D951" s="6"/>
      <c r="E951" s="6"/>
      <c r="F951" s="6"/>
      <c r="G951" s="6"/>
      <c r="H951" s="6"/>
      <c r="I951" s="6"/>
      <c r="J951" s="6"/>
      <c r="K951" s="6"/>
      <c r="L951" s="6"/>
      <c r="M951" s="6"/>
      <c r="N951" s="6"/>
      <c r="O951" s="20"/>
      <c r="P951" s="20"/>
      <c r="Q951" s="20"/>
    </row>
    <row r="952" spans="3:17" ht="14.25" customHeight="1" x14ac:dyDescent="0.2">
      <c r="C952" s="6"/>
      <c r="D952" s="6"/>
      <c r="E952" s="6"/>
      <c r="F952" s="6"/>
      <c r="G952" s="6"/>
      <c r="H952" s="6"/>
      <c r="I952" s="6"/>
      <c r="J952" s="6"/>
      <c r="K952" s="6"/>
      <c r="L952" s="6"/>
      <c r="M952" s="6"/>
      <c r="N952" s="6"/>
      <c r="O952" s="20"/>
      <c r="P952" s="20"/>
      <c r="Q952" s="20"/>
    </row>
    <row r="953" spans="3:17" ht="14.25" customHeight="1" x14ac:dyDescent="0.2">
      <c r="C953" s="6"/>
      <c r="D953" s="6"/>
      <c r="E953" s="6"/>
      <c r="F953" s="6"/>
      <c r="G953" s="6"/>
      <c r="H953" s="6"/>
      <c r="I953" s="6"/>
      <c r="J953" s="6"/>
      <c r="K953" s="6"/>
      <c r="L953" s="6"/>
      <c r="M953" s="6"/>
      <c r="N953" s="6"/>
      <c r="O953" s="20"/>
      <c r="P953" s="20"/>
      <c r="Q953" s="20"/>
    </row>
    <row r="954" spans="3:17" ht="14.25" customHeight="1" x14ac:dyDescent="0.2">
      <c r="C954" s="6"/>
      <c r="D954" s="6"/>
      <c r="E954" s="6"/>
      <c r="F954" s="6"/>
      <c r="G954" s="6"/>
      <c r="H954" s="6"/>
      <c r="I954" s="6"/>
      <c r="J954" s="6"/>
      <c r="K954" s="6"/>
      <c r="L954" s="6"/>
      <c r="M954" s="6"/>
      <c r="N954" s="6"/>
      <c r="O954" s="20"/>
      <c r="P954" s="20"/>
      <c r="Q954" s="20"/>
    </row>
    <row r="955" spans="3:17" ht="14.25" customHeight="1" x14ac:dyDescent="0.2">
      <c r="C955" s="6"/>
      <c r="D955" s="6"/>
      <c r="E955" s="6"/>
      <c r="F955" s="6"/>
      <c r="G955" s="6"/>
      <c r="H955" s="6"/>
      <c r="I955" s="6"/>
      <c r="J955" s="6"/>
      <c r="K955" s="6"/>
      <c r="L955" s="6"/>
      <c r="M955" s="6"/>
      <c r="N955" s="6"/>
      <c r="O955" s="20"/>
      <c r="P955" s="20"/>
      <c r="Q955" s="20"/>
    </row>
    <row r="956" spans="3:17" ht="14.25" customHeight="1" x14ac:dyDescent="0.2">
      <c r="C956" s="6"/>
      <c r="D956" s="6"/>
      <c r="E956" s="6"/>
      <c r="F956" s="6"/>
      <c r="G956" s="6"/>
      <c r="H956" s="6"/>
      <c r="I956" s="6"/>
      <c r="J956" s="6"/>
      <c r="K956" s="6"/>
      <c r="L956" s="6"/>
      <c r="M956" s="6"/>
      <c r="N956" s="6"/>
      <c r="O956" s="20"/>
      <c r="P956" s="20"/>
      <c r="Q956" s="20"/>
    </row>
    <row r="957" spans="3:17" ht="14.25" customHeight="1" x14ac:dyDescent="0.2">
      <c r="C957" s="6"/>
      <c r="D957" s="6"/>
      <c r="E957" s="6"/>
      <c r="F957" s="6"/>
      <c r="G957" s="6"/>
      <c r="H957" s="6"/>
      <c r="I957" s="6"/>
      <c r="J957" s="6"/>
      <c r="K957" s="6"/>
      <c r="L957" s="6"/>
      <c r="M957" s="6"/>
      <c r="N957" s="6"/>
      <c r="O957" s="20"/>
      <c r="P957" s="20"/>
      <c r="Q957" s="20"/>
    </row>
    <row r="958" spans="3:17" ht="14.25" customHeight="1" x14ac:dyDescent="0.2">
      <c r="C958" s="6"/>
      <c r="D958" s="6"/>
      <c r="E958" s="6"/>
      <c r="F958" s="6"/>
      <c r="G958" s="6"/>
      <c r="H958" s="6"/>
      <c r="I958" s="6"/>
      <c r="J958" s="6"/>
      <c r="K958" s="6"/>
      <c r="L958" s="6"/>
      <c r="M958" s="6"/>
      <c r="N958" s="6"/>
      <c r="O958" s="20"/>
      <c r="P958" s="20"/>
      <c r="Q958" s="20"/>
    </row>
    <row r="959" spans="3:17" ht="14.25" customHeight="1" x14ac:dyDescent="0.2">
      <c r="C959" s="6"/>
      <c r="D959" s="6"/>
      <c r="E959" s="6"/>
      <c r="F959" s="6"/>
      <c r="G959" s="6"/>
      <c r="H959" s="6"/>
      <c r="I959" s="6"/>
      <c r="J959" s="6"/>
      <c r="K959" s="6"/>
      <c r="L959" s="6"/>
      <c r="M959" s="6"/>
      <c r="N959" s="6"/>
      <c r="O959" s="20"/>
      <c r="P959" s="20"/>
      <c r="Q959" s="20"/>
    </row>
    <row r="960" spans="3:17" ht="14.25" customHeight="1" x14ac:dyDescent="0.2">
      <c r="C960" s="6"/>
      <c r="D960" s="6"/>
      <c r="E960" s="6"/>
      <c r="F960" s="6"/>
      <c r="G960" s="6"/>
      <c r="H960" s="6"/>
      <c r="I960" s="6"/>
      <c r="J960" s="6"/>
      <c r="K960" s="6"/>
      <c r="L960" s="6"/>
      <c r="M960" s="6"/>
      <c r="N960" s="6"/>
      <c r="O960" s="20"/>
      <c r="P960" s="20"/>
      <c r="Q960" s="20"/>
    </row>
    <row r="961" spans="3:17" ht="14.25" customHeight="1" x14ac:dyDescent="0.2">
      <c r="C961" s="6"/>
      <c r="D961" s="6"/>
      <c r="E961" s="6"/>
      <c r="F961" s="6"/>
      <c r="G961" s="6"/>
      <c r="H961" s="6"/>
      <c r="I961" s="6"/>
      <c r="J961" s="6"/>
      <c r="K961" s="6"/>
      <c r="L961" s="6"/>
      <c r="M961" s="6"/>
      <c r="N961" s="6"/>
      <c r="O961" s="20"/>
      <c r="P961" s="20"/>
      <c r="Q961" s="20"/>
    </row>
    <row r="962" spans="3:17" ht="14.25" customHeight="1" x14ac:dyDescent="0.2">
      <c r="C962" s="6"/>
      <c r="D962" s="24"/>
      <c r="E962" s="24"/>
      <c r="G962" s="25"/>
      <c r="N962" s="26"/>
      <c r="O962" s="26"/>
      <c r="P962" s="26"/>
      <c r="Q962" s="26"/>
    </row>
    <row r="963" spans="3:17" ht="14.25" customHeight="1" x14ac:dyDescent="0.2">
      <c r="C963" s="6"/>
      <c r="D963" s="24"/>
      <c r="E963" s="24"/>
      <c r="G963" s="25"/>
      <c r="N963" s="26"/>
      <c r="O963" s="26"/>
      <c r="P963" s="26"/>
      <c r="Q963" s="26"/>
    </row>
    <row r="964" spans="3:17" ht="14.25" customHeight="1" x14ac:dyDescent="0.2">
      <c r="C964" s="6"/>
      <c r="D964" s="24"/>
      <c r="E964" s="24"/>
      <c r="G964" s="25"/>
      <c r="N964" s="26"/>
      <c r="O964" s="26"/>
      <c r="P964" s="26"/>
      <c r="Q964" s="26"/>
    </row>
    <row r="965" spans="3:17" ht="14.25" customHeight="1" x14ac:dyDescent="0.2">
      <c r="C965" s="6"/>
      <c r="D965" s="24"/>
      <c r="E965" s="24"/>
      <c r="G965" s="25"/>
      <c r="N965" s="26"/>
      <c r="O965" s="26"/>
      <c r="P965" s="26"/>
      <c r="Q965" s="26"/>
    </row>
    <row r="966" spans="3:17" ht="14.25" customHeight="1" x14ac:dyDescent="0.2">
      <c r="C966" s="6"/>
      <c r="D966" s="24"/>
      <c r="E966" s="24"/>
      <c r="G966" s="25"/>
      <c r="N966" s="26"/>
      <c r="O966" s="26"/>
      <c r="P966" s="26"/>
      <c r="Q966" s="26"/>
    </row>
    <row r="967" spans="3:17" ht="14.25" customHeight="1" x14ac:dyDescent="0.2">
      <c r="C967" s="6"/>
      <c r="D967" s="24"/>
      <c r="E967" s="24"/>
      <c r="G967" s="25"/>
      <c r="N967" s="26"/>
      <c r="O967" s="26"/>
      <c r="P967" s="26"/>
      <c r="Q967" s="26"/>
    </row>
    <row r="968" spans="3:17" ht="14.25" customHeight="1" x14ac:dyDescent="0.2">
      <c r="C968" s="6"/>
      <c r="D968" s="24"/>
      <c r="E968" s="24"/>
      <c r="G968" s="25"/>
      <c r="N968" s="26"/>
      <c r="O968" s="26"/>
      <c r="P968" s="26"/>
      <c r="Q968" s="26"/>
    </row>
    <row r="969" spans="3:17" ht="14.25" customHeight="1" x14ac:dyDescent="0.2">
      <c r="C969" s="6"/>
      <c r="D969" s="24"/>
      <c r="E969" s="24"/>
      <c r="G969" s="25"/>
      <c r="N969" s="26"/>
      <c r="O969" s="26"/>
      <c r="P969" s="26"/>
      <c r="Q969" s="26"/>
    </row>
    <row r="970" spans="3:17" ht="14.25" customHeight="1" x14ac:dyDescent="0.2">
      <c r="C970" s="6"/>
      <c r="D970" s="24"/>
      <c r="E970" s="24"/>
      <c r="G970" s="25"/>
      <c r="N970" s="26"/>
      <c r="O970" s="26"/>
      <c r="P970" s="26"/>
      <c r="Q970" s="26"/>
    </row>
    <row r="971" spans="3:17" ht="14.25" customHeight="1" x14ac:dyDescent="0.2">
      <c r="C971" s="6"/>
      <c r="D971" s="24"/>
      <c r="E971" s="24"/>
      <c r="G971" s="25"/>
      <c r="N971" s="26"/>
      <c r="O971" s="26"/>
      <c r="P971" s="26"/>
      <c r="Q971" s="26"/>
    </row>
    <row r="972" spans="3:17" ht="14.25" customHeight="1" x14ac:dyDescent="0.2">
      <c r="C972" s="6"/>
      <c r="D972" s="24"/>
      <c r="E972" s="24"/>
      <c r="G972" s="25"/>
      <c r="N972" s="26"/>
      <c r="O972" s="26"/>
      <c r="P972" s="26"/>
      <c r="Q972" s="26"/>
    </row>
    <row r="973" spans="3:17" ht="14.25" customHeight="1" x14ac:dyDescent="0.2">
      <c r="C973" s="6"/>
      <c r="D973" s="24"/>
      <c r="E973" s="24"/>
      <c r="G973" s="25"/>
      <c r="N973" s="26"/>
      <c r="O973" s="26"/>
      <c r="P973" s="26"/>
      <c r="Q973" s="26"/>
    </row>
    <row r="974" spans="3:17" ht="14.25" customHeight="1" x14ac:dyDescent="0.2">
      <c r="C974" s="6"/>
      <c r="D974" s="24"/>
      <c r="E974" s="24"/>
      <c r="G974" s="25"/>
      <c r="N974" s="26"/>
      <c r="O974" s="26"/>
      <c r="P974" s="26"/>
      <c r="Q974" s="26"/>
    </row>
    <row r="975" spans="3:17" ht="14.25" customHeight="1" x14ac:dyDescent="0.2">
      <c r="C975" s="6"/>
      <c r="D975" s="24"/>
      <c r="E975" s="24"/>
      <c r="G975" s="25"/>
      <c r="N975" s="26"/>
      <c r="O975" s="26"/>
      <c r="P975" s="26"/>
      <c r="Q975" s="26"/>
    </row>
    <row r="976" spans="3:17" ht="14.25" customHeight="1" x14ac:dyDescent="0.2">
      <c r="C976" s="6"/>
      <c r="D976" s="24"/>
      <c r="E976" s="24"/>
      <c r="G976" s="25"/>
      <c r="N976" s="26"/>
      <c r="O976" s="26"/>
      <c r="P976" s="26"/>
      <c r="Q976" s="26"/>
    </row>
    <row r="977" spans="3:17" ht="14.25" customHeight="1" x14ac:dyDescent="0.2">
      <c r="C977" s="6"/>
      <c r="D977" s="24"/>
      <c r="E977" s="24"/>
      <c r="G977" s="25"/>
      <c r="N977" s="26"/>
      <c r="O977" s="26"/>
      <c r="P977" s="26"/>
      <c r="Q977" s="26"/>
    </row>
    <row r="978" spans="3:17" ht="14.25" customHeight="1" x14ac:dyDescent="0.2">
      <c r="C978" s="6"/>
      <c r="D978" s="24"/>
      <c r="E978" s="24"/>
      <c r="G978" s="25"/>
      <c r="N978" s="26"/>
      <c r="O978" s="26"/>
      <c r="P978" s="26"/>
      <c r="Q978" s="26"/>
    </row>
    <row r="979" spans="3:17" ht="14.25" customHeight="1" x14ac:dyDescent="0.2">
      <c r="C979" s="6"/>
      <c r="D979" s="24"/>
      <c r="E979" s="24"/>
      <c r="G979" s="25"/>
      <c r="N979" s="26"/>
      <c r="O979" s="26"/>
      <c r="P979" s="26"/>
      <c r="Q979" s="26"/>
    </row>
    <row r="980" spans="3:17" ht="14.25" customHeight="1" x14ac:dyDescent="0.2">
      <c r="C980" s="6"/>
      <c r="D980" s="24"/>
      <c r="E980" s="24"/>
      <c r="G980" s="25"/>
      <c r="N980" s="26"/>
      <c r="O980" s="26"/>
      <c r="P980" s="26"/>
      <c r="Q980" s="26"/>
    </row>
    <row r="981" spans="3:17" ht="14.25" customHeight="1" x14ac:dyDescent="0.2">
      <c r="C981" s="6"/>
      <c r="D981" s="24"/>
      <c r="E981" s="24"/>
      <c r="G981" s="25"/>
      <c r="N981" s="26"/>
      <c r="O981" s="26"/>
      <c r="P981" s="26"/>
      <c r="Q981" s="26"/>
    </row>
    <row r="982" spans="3:17" ht="14.25" customHeight="1" x14ac:dyDescent="0.2">
      <c r="C982" s="6"/>
      <c r="D982" s="24"/>
      <c r="E982" s="24"/>
      <c r="G982" s="25"/>
      <c r="N982" s="26"/>
      <c r="O982" s="26"/>
      <c r="P982" s="26"/>
      <c r="Q982" s="26"/>
    </row>
    <row r="983" spans="3:17" ht="14.25" customHeight="1" x14ac:dyDescent="0.2">
      <c r="C983" s="6"/>
      <c r="D983" s="24"/>
      <c r="E983" s="24"/>
      <c r="G983" s="25"/>
      <c r="N983" s="26"/>
      <c r="O983" s="26"/>
      <c r="P983" s="26"/>
      <c r="Q983" s="26"/>
    </row>
    <row r="984" spans="3:17" ht="14.25" customHeight="1" x14ac:dyDescent="0.2">
      <c r="C984" s="6"/>
      <c r="D984" s="24"/>
      <c r="E984" s="24"/>
      <c r="G984" s="25"/>
      <c r="N984" s="26"/>
      <c r="O984" s="26"/>
      <c r="P984" s="26"/>
      <c r="Q984" s="26"/>
    </row>
    <row r="985" spans="3:17" ht="14.25" customHeight="1" x14ac:dyDescent="0.2">
      <c r="C985" s="6"/>
      <c r="D985" s="24"/>
      <c r="E985" s="24"/>
      <c r="G985" s="25"/>
      <c r="N985" s="26"/>
      <c r="O985" s="26"/>
      <c r="P985" s="26"/>
      <c r="Q985" s="26"/>
    </row>
    <row r="986" spans="3:17" ht="14.25" customHeight="1" x14ac:dyDescent="0.2">
      <c r="C986" s="6"/>
      <c r="D986" s="24"/>
      <c r="E986" s="24"/>
      <c r="G986" s="25"/>
      <c r="N986" s="26"/>
      <c r="O986" s="26"/>
      <c r="P986" s="26"/>
      <c r="Q986" s="26"/>
    </row>
    <row r="987" spans="3:17" ht="14.25" customHeight="1" x14ac:dyDescent="0.2">
      <c r="C987" s="6"/>
      <c r="D987" s="24"/>
      <c r="E987" s="24"/>
      <c r="G987" s="25"/>
      <c r="N987" s="26"/>
      <c r="O987" s="26"/>
      <c r="P987" s="26"/>
      <c r="Q987" s="26"/>
    </row>
    <row r="988" spans="3:17" ht="14.25" customHeight="1" x14ac:dyDescent="0.2">
      <c r="C988" s="6"/>
      <c r="D988" s="24"/>
      <c r="E988" s="24"/>
      <c r="G988" s="25"/>
      <c r="N988" s="26"/>
      <c r="O988" s="26"/>
      <c r="P988" s="26"/>
      <c r="Q988" s="26"/>
    </row>
    <row r="989" spans="3:17" ht="14.25" customHeight="1" x14ac:dyDescent="0.2">
      <c r="C989" s="6"/>
      <c r="D989" s="24"/>
      <c r="E989" s="24"/>
      <c r="G989" s="25"/>
      <c r="N989" s="26"/>
      <c r="O989" s="26"/>
      <c r="P989" s="26"/>
      <c r="Q989" s="26"/>
    </row>
    <row r="990" spans="3:17" ht="14.25" customHeight="1" x14ac:dyDescent="0.2">
      <c r="C990" s="6"/>
      <c r="D990" s="24"/>
      <c r="E990" s="24"/>
      <c r="G990" s="25"/>
      <c r="N990" s="26"/>
      <c r="O990" s="26"/>
      <c r="P990" s="26"/>
      <c r="Q990" s="26"/>
    </row>
    <row r="991" spans="3:17" ht="14.25" customHeight="1" x14ac:dyDescent="0.2">
      <c r="C991" s="6"/>
      <c r="D991" s="24"/>
      <c r="E991" s="24"/>
      <c r="G991" s="25"/>
      <c r="N991" s="26"/>
      <c r="O991" s="26"/>
      <c r="P991" s="26"/>
      <c r="Q991" s="26"/>
    </row>
    <row r="992" spans="3:17" ht="14.25" customHeight="1" x14ac:dyDescent="0.2">
      <c r="C992" s="6"/>
      <c r="D992" s="24"/>
      <c r="E992" s="24"/>
      <c r="G992" s="25"/>
      <c r="N992" s="26"/>
      <c r="O992" s="26"/>
      <c r="P992" s="26"/>
      <c r="Q992" s="26"/>
    </row>
    <row r="993" spans="3:17" ht="14.25" customHeight="1" x14ac:dyDescent="0.2">
      <c r="C993" s="6"/>
      <c r="D993" s="24"/>
      <c r="E993" s="24"/>
      <c r="G993" s="25"/>
      <c r="N993" s="26"/>
      <c r="O993" s="26"/>
      <c r="P993" s="26"/>
      <c r="Q993" s="26"/>
    </row>
    <row r="994" spans="3:17" ht="14.25" customHeight="1" x14ac:dyDescent="0.2">
      <c r="C994" s="6"/>
      <c r="D994" s="24"/>
      <c r="E994" s="24"/>
      <c r="G994" s="25"/>
      <c r="N994" s="26"/>
      <c r="O994" s="26"/>
      <c r="P994" s="26"/>
      <c r="Q994" s="26"/>
    </row>
    <row r="995" spans="3:17" ht="14.25" customHeight="1" x14ac:dyDescent="0.2">
      <c r="C995" s="6"/>
      <c r="D995" s="24"/>
      <c r="E995" s="24"/>
      <c r="G995" s="25"/>
      <c r="N995" s="26"/>
      <c r="O995" s="26"/>
      <c r="P995" s="26"/>
      <c r="Q995" s="26"/>
    </row>
    <row r="996" spans="3:17" ht="14.25" customHeight="1" x14ac:dyDescent="0.2">
      <c r="C996" s="6"/>
      <c r="D996" s="24"/>
      <c r="E996" s="24"/>
      <c r="G996" s="25"/>
      <c r="N996" s="26"/>
      <c r="O996" s="26"/>
      <c r="P996" s="26"/>
      <c r="Q996" s="26"/>
    </row>
    <row r="997" spans="3:17" ht="14.25" customHeight="1" x14ac:dyDescent="0.2">
      <c r="C997" s="6"/>
      <c r="D997" s="24"/>
      <c r="E997" s="24"/>
      <c r="G997" s="25"/>
      <c r="N997" s="26"/>
      <c r="O997" s="26"/>
      <c r="P997" s="26"/>
      <c r="Q997" s="26"/>
    </row>
    <row r="998" spans="3:17" ht="14.25" customHeight="1" x14ac:dyDescent="0.2">
      <c r="C998" s="6"/>
      <c r="D998" s="24"/>
      <c r="E998" s="24"/>
      <c r="G998" s="25"/>
      <c r="N998" s="26"/>
      <c r="O998" s="26"/>
      <c r="P998" s="26"/>
      <c r="Q998" s="26"/>
    </row>
    <row r="999" spans="3:17" ht="14.25" customHeight="1" x14ac:dyDescent="0.2">
      <c r="C999" s="6"/>
      <c r="D999" s="24"/>
      <c r="E999" s="24"/>
      <c r="G999" s="25"/>
      <c r="N999" s="26"/>
      <c r="O999" s="26"/>
      <c r="P999" s="26"/>
      <c r="Q999" s="26"/>
    </row>
    <row r="1000" spans="3:17" ht="14.25" customHeight="1" x14ac:dyDescent="0.2">
      <c r="C1000" s="6"/>
      <c r="D1000" s="24"/>
      <c r="E1000" s="24"/>
      <c r="G1000" s="25"/>
      <c r="N1000" s="26"/>
      <c r="O1000" s="26"/>
      <c r="P1000" s="26"/>
      <c r="Q1000" s="26"/>
    </row>
    <row r="1001" spans="3:17" ht="14.25" customHeight="1" x14ac:dyDescent="0.2">
      <c r="C1001" s="6"/>
      <c r="D1001" s="24"/>
      <c r="E1001" s="24"/>
      <c r="G1001" s="25"/>
      <c r="N1001" s="26"/>
      <c r="O1001" s="26"/>
      <c r="P1001" s="26"/>
      <c r="Q1001" s="26"/>
    </row>
    <row r="1002" spans="3:17" ht="14.25" customHeight="1" x14ac:dyDescent="0.2">
      <c r="C1002" s="6"/>
      <c r="D1002" s="24"/>
      <c r="E1002" s="24"/>
      <c r="G1002" s="25"/>
      <c r="N1002" s="26"/>
      <c r="O1002" s="26"/>
      <c r="P1002" s="26"/>
      <c r="Q1002" s="26"/>
    </row>
    <row r="1003" spans="3:17" ht="14.25" customHeight="1" x14ac:dyDescent="0.2">
      <c r="C1003" s="6"/>
      <c r="D1003" s="24"/>
      <c r="E1003" s="24"/>
      <c r="G1003" s="25"/>
      <c r="N1003" s="26"/>
      <c r="O1003" s="26"/>
      <c r="P1003" s="26"/>
      <c r="Q1003" s="26"/>
    </row>
    <row r="1004" spans="3:17" ht="14.25" customHeight="1" x14ac:dyDescent="0.2">
      <c r="C1004" s="6"/>
      <c r="D1004" s="24"/>
      <c r="E1004" s="24"/>
      <c r="G1004" s="25"/>
      <c r="N1004" s="26"/>
      <c r="O1004" s="26"/>
      <c r="P1004" s="26"/>
      <c r="Q1004" s="26"/>
    </row>
    <row r="1005" spans="3:17" ht="14.25" customHeight="1" x14ac:dyDescent="0.2">
      <c r="C1005" s="6"/>
      <c r="D1005" s="24"/>
      <c r="E1005" s="24"/>
      <c r="G1005" s="25"/>
      <c r="N1005" s="26"/>
      <c r="O1005" s="26"/>
      <c r="P1005" s="26"/>
      <c r="Q1005" s="26"/>
    </row>
    <row r="1006" spans="3:17" ht="14.25" customHeight="1" x14ac:dyDescent="0.2">
      <c r="C1006" s="6"/>
      <c r="D1006" s="24"/>
      <c r="E1006" s="24"/>
      <c r="G1006" s="25"/>
      <c r="N1006" s="26"/>
      <c r="O1006" s="26"/>
      <c r="P1006" s="26"/>
      <c r="Q1006" s="26"/>
    </row>
    <row r="1007" spans="3:17" ht="14.25" customHeight="1" x14ac:dyDescent="0.2">
      <c r="C1007" s="6"/>
      <c r="D1007" s="24"/>
      <c r="E1007" s="24"/>
      <c r="G1007" s="25"/>
      <c r="N1007" s="26"/>
      <c r="O1007" s="26"/>
      <c r="P1007" s="26"/>
      <c r="Q1007" s="26"/>
    </row>
    <row r="1008" spans="3:17" ht="14.25" customHeight="1" x14ac:dyDescent="0.2">
      <c r="C1008" s="6"/>
      <c r="D1008" s="24"/>
      <c r="E1008" s="24"/>
      <c r="G1008" s="25"/>
      <c r="N1008" s="26"/>
      <c r="O1008" s="26"/>
      <c r="P1008" s="26"/>
      <c r="Q1008" s="26"/>
    </row>
  </sheetData>
  <conditionalFormatting sqref="Q2:Q885">
    <cfRule type="expression" dxfId="0" priority="1">
      <formula>$Q2="Yes"</formula>
    </cfRule>
  </conditionalFormatting>
  <pageMargins left="0.7" right="0.7" top="0.75" bottom="0.75" header="0" footer="0"/>
  <pageSetup orientation="portrait"/>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000"/>
  <sheetViews>
    <sheetView workbookViewId="0">
      <selection activeCell="L19" sqref="L19"/>
    </sheetView>
  </sheetViews>
  <sheetFormatPr baseColWidth="10" defaultColWidth="12.6640625" defaultRowHeight="15" customHeight="1" x14ac:dyDescent="0.2"/>
  <cols>
    <col min="1" max="1" width="25.5" customWidth="1"/>
    <col min="2" max="2" width="79.5" customWidth="1"/>
    <col min="3" max="26" width="8.6640625" customWidth="1"/>
  </cols>
  <sheetData>
    <row r="1" spans="1:2" ht="14.25" customHeight="1" x14ac:dyDescent="0.2">
      <c r="A1" s="1" t="s">
        <v>5123</v>
      </c>
      <c r="B1" s="1" t="s">
        <v>5124</v>
      </c>
    </row>
    <row r="2" spans="1:2" ht="14.25" customHeight="1" x14ac:dyDescent="0.2">
      <c r="A2" s="7" t="s">
        <v>5125</v>
      </c>
      <c r="B2" s="24" t="s">
        <v>5126</v>
      </c>
    </row>
    <row r="3" spans="1:2" ht="14.25" customHeight="1" x14ac:dyDescent="0.2">
      <c r="A3" s="7" t="s">
        <v>5127</v>
      </c>
      <c r="B3" s="24" t="s">
        <v>5128</v>
      </c>
    </row>
    <row r="4" spans="1:2" ht="14.25" customHeight="1" x14ac:dyDescent="0.2">
      <c r="A4" s="7" t="s">
        <v>5129</v>
      </c>
      <c r="B4" s="24" t="s">
        <v>5130</v>
      </c>
    </row>
    <row r="5" spans="1:2" ht="14.25" customHeight="1" x14ac:dyDescent="0.2">
      <c r="A5" s="7" t="s">
        <v>5131</v>
      </c>
      <c r="B5" s="24" t="s">
        <v>5132</v>
      </c>
    </row>
    <row r="6" spans="1:2" ht="14.25" customHeight="1" x14ac:dyDescent="0.2">
      <c r="A6" s="7" t="s">
        <v>5133</v>
      </c>
      <c r="B6" s="24" t="s">
        <v>5134</v>
      </c>
    </row>
    <row r="7" spans="1:2" ht="14.25" customHeight="1" x14ac:dyDescent="0.2">
      <c r="A7" s="7" t="s">
        <v>5135</v>
      </c>
      <c r="B7" s="24" t="s">
        <v>5136</v>
      </c>
    </row>
    <row r="8" spans="1:2" ht="14.25" customHeight="1" x14ac:dyDescent="0.2">
      <c r="A8" s="7" t="s">
        <v>5137</v>
      </c>
      <c r="B8" s="24" t="s">
        <v>5138</v>
      </c>
    </row>
    <row r="9" spans="1:2" ht="14.25" customHeight="1" x14ac:dyDescent="0.2">
      <c r="A9" s="7" t="s">
        <v>5139</v>
      </c>
      <c r="B9" s="24" t="s">
        <v>5140</v>
      </c>
    </row>
    <row r="10" spans="1:2" ht="14.25" customHeight="1" x14ac:dyDescent="0.2">
      <c r="A10" s="7" t="s">
        <v>5141</v>
      </c>
      <c r="B10" s="24" t="s">
        <v>5142</v>
      </c>
    </row>
    <row r="11" spans="1:2" ht="14.25" customHeight="1" x14ac:dyDescent="0.2">
      <c r="A11" s="7" t="s">
        <v>5143</v>
      </c>
      <c r="B11" s="24" t="s">
        <v>5144</v>
      </c>
    </row>
    <row r="12" spans="1:2" ht="14.25" customHeight="1" x14ac:dyDescent="0.2">
      <c r="A12" s="7" t="s">
        <v>3855</v>
      </c>
      <c r="B12" s="24" t="s">
        <v>5145</v>
      </c>
    </row>
    <row r="13" spans="1:2" ht="14.25" customHeight="1" x14ac:dyDescent="0.2">
      <c r="A13" s="7" t="s">
        <v>5146</v>
      </c>
      <c r="B13" s="24" t="s">
        <v>5147</v>
      </c>
    </row>
    <row r="14" spans="1:2" ht="14.25" customHeight="1" x14ac:dyDescent="0.2">
      <c r="A14" s="7" t="s">
        <v>5148</v>
      </c>
      <c r="B14" s="24" t="s">
        <v>5149</v>
      </c>
    </row>
    <row r="15" spans="1:2" ht="14.25" customHeight="1" x14ac:dyDescent="0.2">
      <c r="A15" s="7" t="s">
        <v>5150</v>
      </c>
      <c r="B15" s="24" t="s">
        <v>5151</v>
      </c>
    </row>
    <row r="16" spans="1:2" ht="14.25" customHeight="1" x14ac:dyDescent="0.2">
      <c r="A16" s="7" t="s">
        <v>5152</v>
      </c>
      <c r="B16" s="24" t="s">
        <v>5153</v>
      </c>
    </row>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Service Provider List</vt:lpstr>
      <vt:lpstr>Marketplace Vendor 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Approved Service Provider List</dc:title>
  <dc:subject/>
  <dc:creator>South Carolina Department of Education</dc:creator>
  <cp:keywords/>
  <dc:description/>
  <cp:lastModifiedBy>McCain, William</cp:lastModifiedBy>
  <dcterms:created xsi:type="dcterms:W3CDTF">2024-04-12T14:35:59Z</dcterms:created>
  <dcterms:modified xsi:type="dcterms:W3CDTF">2026-01-26T12:46:37Z</dcterms:modified>
  <cp:category/>
</cp:coreProperties>
</file>