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sclongshore\Desktop\"/>
    </mc:Choice>
  </mc:AlternateContent>
  <xr:revisionPtr revIDLastSave="0" documentId="8_{4E6CFFF0-B67A-4F4D-AABA-D620E93F96B7}" xr6:coauthVersionLast="47" xr6:coauthVersionMax="47" xr10:uidLastSave="{00000000-0000-0000-0000-000000000000}"/>
  <bookViews>
    <workbookView xWindow="1905" yWindow="1905" windowWidth="43200" windowHeight="11265" xr2:uid="{00000000-000D-0000-FFFF-FFFF00000000}"/>
  </bookViews>
  <sheets>
    <sheet name="Sheet1" sheetId="1" r:id="rId1"/>
  </sheets>
  <definedNames>
    <definedName name="_xlnm._FilterDatabase" localSheetId="0" hidden="1">Sheet1!$A$2:$I$87</definedName>
    <definedName name="_xlnm.Print_Titles" localSheetId="0">Sheet1!$1:$2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6" i="1" l="1"/>
  <c r="I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H85" i="1"/>
  <c r="E85" i="1" l="1"/>
  <c r="F85" i="1"/>
  <c r="G85" i="1" s="1"/>
  <c r="I83" i="1" l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87" i="1" l="1"/>
</calcChain>
</file>

<file path=xl/sharedStrings.xml><?xml version="1.0" encoding="utf-8"?>
<sst xmlns="http://schemas.openxmlformats.org/spreadsheetml/2006/main" count="177" uniqueCount="96">
  <si>
    <t>State</t>
  </si>
  <si>
    <t>State code</t>
  </si>
  <si>
    <t>Ages 5-17 Population</t>
  </si>
  <si>
    <t>Ages 5-17 Poverty Percentage</t>
  </si>
  <si>
    <t>Total Population</t>
  </si>
  <si>
    <t>2021 Census Ages 5-17 Poverty</t>
  </si>
  <si>
    <t>Total count of LEAs in State</t>
  </si>
  <si>
    <t>Percentage below 20,000 total population</t>
  </si>
  <si>
    <t>State total</t>
  </si>
  <si>
    <t>Less Than 20,000 Total Population ('1' = Yes; '0' = No)</t>
  </si>
  <si>
    <t>2021 Census Poverty Data by Local Educational Agency (LEA)</t>
  </si>
  <si>
    <t>LEA Code</t>
  </si>
  <si>
    <t>LEA Name</t>
  </si>
  <si>
    <t>SOUTH CAROLINA</t>
  </si>
  <si>
    <t>Abbeville County School District</t>
  </si>
  <si>
    <t>Aiken County School District</t>
  </si>
  <si>
    <t>Allendale County School District</t>
  </si>
  <si>
    <t>Anderson School District 1</t>
  </si>
  <si>
    <t>Anderson School District 2</t>
  </si>
  <si>
    <t>Anderson School District 3</t>
  </si>
  <si>
    <t>Anderson School District 4</t>
  </si>
  <si>
    <t>Anderson School District 5</t>
  </si>
  <si>
    <t>Bamberg School District 1</t>
  </si>
  <si>
    <t>Bamberg School District 2</t>
  </si>
  <si>
    <t>Barnwell School District 19</t>
  </si>
  <si>
    <t>Barnwell School District 29</t>
  </si>
  <si>
    <t>Barnwell School District 45</t>
  </si>
  <si>
    <t>Beaufort County School District</t>
  </si>
  <si>
    <t>Beaufort Marine Corps Air Station School District</t>
  </si>
  <si>
    <t>Berkeley County School District</t>
  </si>
  <si>
    <t>Calhoun County School District</t>
  </si>
  <si>
    <t>Charleston County School District</t>
  </si>
  <si>
    <t>Cherokee County School District</t>
  </si>
  <si>
    <t>Chester County School District</t>
  </si>
  <si>
    <t>Chesterfield County School District</t>
  </si>
  <si>
    <t>Clarendon School District 1</t>
  </si>
  <si>
    <t>Clarendon School District 2</t>
  </si>
  <si>
    <t>Clarendon School District 3</t>
  </si>
  <si>
    <t>Colleton County School District</t>
  </si>
  <si>
    <t>Darlington County School District</t>
  </si>
  <si>
    <t>Dillon School District 3</t>
  </si>
  <si>
    <t>Dillon School District 4</t>
  </si>
  <si>
    <t>Dorchester School District 2</t>
  </si>
  <si>
    <t>Dorchester School District 4</t>
  </si>
  <si>
    <t>Edgefield County School District</t>
  </si>
  <si>
    <t>Fairfield County School District</t>
  </si>
  <si>
    <t>Florence School District 1</t>
  </si>
  <si>
    <t>Florence School District 2</t>
  </si>
  <si>
    <t>Florence School District 3</t>
  </si>
  <si>
    <t>Florence School District 4</t>
  </si>
  <si>
    <t>Florence School District 5</t>
  </si>
  <si>
    <t>Fort Jackson Schools</t>
  </si>
  <si>
    <t>Georgetown County School District</t>
  </si>
  <si>
    <t>Greenville County School District</t>
  </si>
  <si>
    <t>Greenwood School District 50</t>
  </si>
  <si>
    <t>Greenwood School District 51</t>
  </si>
  <si>
    <t>Greenwood School District 52</t>
  </si>
  <si>
    <t>Hampton School District 1</t>
  </si>
  <si>
    <t>Hampton School District 2</t>
  </si>
  <si>
    <t>Horry County School District</t>
  </si>
  <si>
    <t>Jasper County School District</t>
  </si>
  <si>
    <t>Kershaw County School District</t>
  </si>
  <si>
    <t>Lancaster County School District</t>
  </si>
  <si>
    <t>Laurens School District 55</t>
  </si>
  <si>
    <t>Laurens School District 56</t>
  </si>
  <si>
    <t>Lee County School District</t>
  </si>
  <si>
    <t>Lexington School District 1</t>
  </si>
  <si>
    <t>Lexington School District 2</t>
  </si>
  <si>
    <t>Lexington School District 3</t>
  </si>
  <si>
    <t>Lexington School District 4</t>
  </si>
  <si>
    <t>Lexington School District 5</t>
  </si>
  <si>
    <t>Marion School District 10</t>
  </si>
  <si>
    <t>Marlboro County School District</t>
  </si>
  <si>
    <t>McCormick County School District</t>
  </si>
  <si>
    <t>Newberry County School District</t>
  </si>
  <si>
    <t>Oconee County School District</t>
  </si>
  <si>
    <t>Orangeburg County School District</t>
  </si>
  <si>
    <t>Pickens County School District</t>
  </si>
  <si>
    <t>Richland School District 1</t>
  </si>
  <si>
    <t>Richland School District 2</t>
  </si>
  <si>
    <t>Saluda County School District</t>
  </si>
  <si>
    <t>Spartanburg School District 1</t>
  </si>
  <si>
    <t>Spartanburg School District 2</t>
  </si>
  <si>
    <t>Spartanburg School District 3</t>
  </si>
  <si>
    <t>Spartanburg School District 4</t>
  </si>
  <si>
    <t>Spartanburg School District 5</t>
  </si>
  <si>
    <t>Spartanburg School District 6</t>
  </si>
  <si>
    <t>Spartanburg School District 7</t>
  </si>
  <si>
    <t>Sumter County Consolidated School District</t>
  </si>
  <si>
    <t>Union County School District</t>
  </si>
  <si>
    <t>Williamsburg County School District</t>
  </si>
  <si>
    <t>York School District 1</t>
  </si>
  <si>
    <t>York School District 2</t>
  </si>
  <si>
    <t>York School District 3</t>
  </si>
  <si>
    <t>York School District 4</t>
  </si>
  <si>
    <t>Balance of Barnwell County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</si>
</sst>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wrapText="1"/>
    </xf>
    <xf numFmtId="10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10" fontId="2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quotePrefix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7"/>
  <sheetViews>
    <sheetView tabSelected="1" workbookViewId="0">
      <selection activeCell="B7" sqref="B7"/>
    </sheetView>
  </sheetViews>
  <sheetFormatPr defaultColWidth="11.85546875" defaultRowHeight="12.75" x14ac:dyDescent="0.2"/>
  <cols>
    <col min="1" max="1" width="11.85546875" style="16"/>
    <col min="2" max="2" width="18.140625" style="16" customWidth="1"/>
    <col min="3" max="3" width="11.85546875" style="16"/>
    <col min="4" max="4" width="36.42578125" style="8" customWidth="1"/>
    <col min="5" max="8" width="11.85546875" style="8"/>
    <col min="9" max="9" width="17.42578125" style="8" customWidth="1"/>
    <col min="10" max="16384" width="11.85546875" style="4"/>
  </cols>
  <sheetData>
    <row r="1" spans="1:9" ht="15.75" x14ac:dyDescent="0.25">
      <c r="A1" s="17" t="s">
        <v>10</v>
      </c>
    </row>
    <row r="2" spans="1:9" s="3" customFormat="1" ht="51" x14ac:dyDescent="0.2">
      <c r="A2" s="13" t="s">
        <v>1</v>
      </c>
      <c r="B2" s="13" t="s">
        <v>0</v>
      </c>
      <c r="C2" s="13" t="s">
        <v>11</v>
      </c>
      <c r="D2" s="1" t="s">
        <v>12</v>
      </c>
      <c r="E2" s="2" t="s">
        <v>5</v>
      </c>
      <c r="F2" s="2" t="s">
        <v>2</v>
      </c>
      <c r="G2" s="2" t="s">
        <v>3</v>
      </c>
      <c r="H2" s="2" t="s">
        <v>4</v>
      </c>
      <c r="I2" s="2" t="s">
        <v>9</v>
      </c>
    </row>
    <row r="3" spans="1:9" x14ac:dyDescent="0.2">
      <c r="A3" s="14">
        <v>45</v>
      </c>
      <c r="B3" s="14" t="s">
        <v>13</v>
      </c>
      <c r="C3" s="16">
        <v>4500690</v>
      </c>
      <c r="D3" s="5" t="s">
        <v>14</v>
      </c>
      <c r="E3" s="12">
        <v>695</v>
      </c>
      <c r="F3" s="12">
        <v>3525</v>
      </c>
      <c r="G3" s="11">
        <f t="shared" ref="G3:G66" si="0">IF(F3&gt;0,E3/F3,0)</f>
        <v>0.19716312056737589</v>
      </c>
      <c r="H3" s="12">
        <v>23328</v>
      </c>
      <c r="I3" s="5">
        <f>IF(H3&lt;20000,1,0)</f>
        <v>0</v>
      </c>
    </row>
    <row r="4" spans="1:9" x14ac:dyDescent="0.2">
      <c r="A4" s="14">
        <v>45</v>
      </c>
      <c r="B4" s="14" t="s">
        <v>13</v>
      </c>
      <c r="C4" s="14">
        <v>4500720</v>
      </c>
      <c r="D4" s="5" t="s">
        <v>15</v>
      </c>
      <c r="E4" s="12">
        <v>5891</v>
      </c>
      <c r="F4" s="12">
        <v>27609</v>
      </c>
      <c r="G4" s="11">
        <f t="shared" si="0"/>
        <v>0.21337245101235106</v>
      </c>
      <c r="H4" s="12">
        <v>173171</v>
      </c>
      <c r="I4" s="5">
        <f t="shared" ref="I4:I67" si="1">IF(H4&lt;20000,1,0)</f>
        <v>0</v>
      </c>
    </row>
    <row r="5" spans="1:9" x14ac:dyDescent="0.2">
      <c r="A5" s="14">
        <v>45</v>
      </c>
      <c r="B5" s="14" t="s">
        <v>13</v>
      </c>
      <c r="C5" s="14">
        <v>4500750</v>
      </c>
      <c r="D5" s="5" t="s">
        <v>16</v>
      </c>
      <c r="E5" s="12">
        <v>480</v>
      </c>
      <c r="F5" s="12">
        <v>1099</v>
      </c>
      <c r="G5" s="11">
        <f t="shared" si="0"/>
        <v>0.43676069153776159</v>
      </c>
      <c r="H5" s="12">
        <v>7858</v>
      </c>
      <c r="I5" s="5">
        <f t="shared" si="1"/>
        <v>1</v>
      </c>
    </row>
    <row r="6" spans="1:9" x14ac:dyDescent="0.2">
      <c r="A6" s="14">
        <v>45</v>
      </c>
      <c r="B6" s="14" t="s">
        <v>13</v>
      </c>
      <c r="C6" s="14">
        <v>4500780</v>
      </c>
      <c r="D6" s="5" t="s">
        <v>17</v>
      </c>
      <c r="E6" s="12">
        <v>1685</v>
      </c>
      <c r="F6" s="12">
        <v>11439</v>
      </c>
      <c r="G6" s="11">
        <f t="shared" si="0"/>
        <v>0.14730308593408514</v>
      </c>
      <c r="H6" s="12">
        <v>59168</v>
      </c>
      <c r="I6" s="5">
        <f t="shared" si="1"/>
        <v>0</v>
      </c>
    </row>
    <row r="7" spans="1:9" x14ac:dyDescent="0.2">
      <c r="A7" s="14">
        <v>45</v>
      </c>
      <c r="B7" s="14" t="s">
        <v>13</v>
      </c>
      <c r="C7" s="14">
        <v>4500810</v>
      </c>
      <c r="D7" s="5" t="s">
        <v>18</v>
      </c>
      <c r="E7" s="12">
        <v>952</v>
      </c>
      <c r="F7" s="12">
        <v>3936</v>
      </c>
      <c r="G7" s="11">
        <f t="shared" si="0"/>
        <v>0.241869918699187</v>
      </c>
      <c r="H7" s="12">
        <v>23443</v>
      </c>
      <c r="I7" s="5">
        <f t="shared" si="1"/>
        <v>0</v>
      </c>
    </row>
    <row r="8" spans="1:9" x14ac:dyDescent="0.2">
      <c r="A8" s="14">
        <v>45</v>
      </c>
      <c r="B8" s="14" t="s">
        <v>13</v>
      </c>
      <c r="C8" s="14">
        <v>4500840</v>
      </c>
      <c r="D8" s="5" t="s">
        <v>19</v>
      </c>
      <c r="E8" s="12">
        <v>675</v>
      </c>
      <c r="F8" s="12">
        <v>2532</v>
      </c>
      <c r="G8" s="11">
        <f t="shared" si="0"/>
        <v>0.26658767772511849</v>
      </c>
      <c r="H8" s="12">
        <v>14906</v>
      </c>
      <c r="I8" s="5">
        <f t="shared" si="1"/>
        <v>1</v>
      </c>
    </row>
    <row r="9" spans="1:9" x14ac:dyDescent="0.2">
      <c r="A9" s="14">
        <v>45</v>
      </c>
      <c r="B9" s="14" t="s">
        <v>13</v>
      </c>
      <c r="C9" s="14">
        <v>4500870</v>
      </c>
      <c r="D9" s="5" t="s">
        <v>20</v>
      </c>
      <c r="E9" s="12">
        <v>641</v>
      </c>
      <c r="F9" s="12">
        <v>3384</v>
      </c>
      <c r="G9" s="11">
        <f t="shared" si="0"/>
        <v>0.18942080378250592</v>
      </c>
      <c r="H9" s="12">
        <v>23541</v>
      </c>
      <c r="I9" s="5">
        <f t="shared" si="1"/>
        <v>0</v>
      </c>
    </row>
    <row r="10" spans="1:9" x14ac:dyDescent="0.2">
      <c r="A10" s="14">
        <v>45</v>
      </c>
      <c r="B10" s="14" t="s">
        <v>13</v>
      </c>
      <c r="C10" s="14">
        <v>4500900</v>
      </c>
      <c r="D10" s="5" t="s">
        <v>21</v>
      </c>
      <c r="E10" s="12">
        <v>3404</v>
      </c>
      <c r="F10" s="12">
        <v>13989</v>
      </c>
      <c r="G10" s="11">
        <f t="shared" si="0"/>
        <v>0.24333404818071341</v>
      </c>
      <c r="H10" s="12">
        <v>86076</v>
      </c>
      <c r="I10" s="5">
        <f t="shared" si="1"/>
        <v>0</v>
      </c>
    </row>
    <row r="11" spans="1:9" x14ac:dyDescent="0.2">
      <c r="A11" s="14">
        <v>45</v>
      </c>
      <c r="B11" s="14" t="s">
        <v>13</v>
      </c>
      <c r="C11" s="14">
        <v>4500930</v>
      </c>
      <c r="D11" s="5" t="s">
        <v>22</v>
      </c>
      <c r="E11" s="12">
        <v>334</v>
      </c>
      <c r="F11" s="12">
        <v>1035</v>
      </c>
      <c r="G11" s="11">
        <f t="shared" si="0"/>
        <v>0.32270531400966185</v>
      </c>
      <c r="H11" s="12">
        <v>7420</v>
      </c>
      <c r="I11" s="5">
        <f t="shared" si="1"/>
        <v>1</v>
      </c>
    </row>
    <row r="12" spans="1:9" x14ac:dyDescent="0.2">
      <c r="A12" s="14">
        <v>45</v>
      </c>
      <c r="B12" s="14" t="s">
        <v>13</v>
      </c>
      <c r="C12" s="14">
        <v>4500960</v>
      </c>
      <c r="D12" s="5" t="s">
        <v>23</v>
      </c>
      <c r="E12" s="12">
        <v>249</v>
      </c>
      <c r="F12" s="12">
        <v>727</v>
      </c>
      <c r="G12" s="11">
        <f t="shared" si="0"/>
        <v>0.34250343878954609</v>
      </c>
      <c r="H12" s="12">
        <v>5769</v>
      </c>
      <c r="I12" s="5">
        <f t="shared" si="1"/>
        <v>1</v>
      </c>
    </row>
    <row r="13" spans="1:9" x14ac:dyDescent="0.2">
      <c r="A13" s="14">
        <v>45</v>
      </c>
      <c r="B13" s="14" t="s">
        <v>13</v>
      </c>
      <c r="C13" s="14">
        <v>4501020</v>
      </c>
      <c r="D13" s="5" t="s">
        <v>24</v>
      </c>
      <c r="E13" s="12">
        <v>241</v>
      </c>
      <c r="F13" s="12">
        <v>716</v>
      </c>
      <c r="G13" s="11">
        <f t="shared" si="0"/>
        <v>0.33659217877094971</v>
      </c>
      <c r="H13" s="12">
        <v>4290</v>
      </c>
      <c r="I13" s="5">
        <f t="shared" si="1"/>
        <v>1</v>
      </c>
    </row>
    <row r="14" spans="1:9" x14ac:dyDescent="0.2">
      <c r="A14" s="14">
        <v>45</v>
      </c>
      <c r="B14" s="14" t="s">
        <v>13</v>
      </c>
      <c r="C14" s="14">
        <v>4501050</v>
      </c>
      <c r="D14" s="5" t="s">
        <v>25</v>
      </c>
      <c r="E14" s="12">
        <v>275</v>
      </c>
      <c r="F14" s="12">
        <v>888</v>
      </c>
      <c r="G14" s="11">
        <f t="shared" si="0"/>
        <v>0.30968468468468469</v>
      </c>
      <c r="H14" s="12">
        <v>4788</v>
      </c>
      <c r="I14" s="5">
        <f t="shared" si="1"/>
        <v>1</v>
      </c>
    </row>
    <row r="15" spans="1:9" x14ac:dyDescent="0.2">
      <c r="A15" s="14">
        <v>45</v>
      </c>
      <c r="B15" s="14" t="s">
        <v>13</v>
      </c>
      <c r="C15" s="14">
        <v>4501080</v>
      </c>
      <c r="D15" s="5" t="s">
        <v>26</v>
      </c>
      <c r="E15" s="12">
        <v>625</v>
      </c>
      <c r="F15" s="12">
        <v>2107</v>
      </c>
      <c r="G15" s="11">
        <f t="shared" si="0"/>
        <v>0.29663028001898434</v>
      </c>
      <c r="H15" s="12">
        <v>11497</v>
      </c>
      <c r="I15" s="5">
        <f t="shared" si="1"/>
        <v>1</v>
      </c>
    </row>
    <row r="16" spans="1:9" x14ac:dyDescent="0.2">
      <c r="A16" s="14">
        <v>45</v>
      </c>
      <c r="B16" s="14" t="s">
        <v>13</v>
      </c>
      <c r="C16" s="14">
        <v>4501110</v>
      </c>
      <c r="D16" s="5" t="s">
        <v>27</v>
      </c>
      <c r="E16" s="12">
        <v>4759</v>
      </c>
      <c r="F16" s="12">
        <v>25181</v>
      </c>
      <c r="G16" s="11">
        <f t="shared" si="0"/>
        <v>0.1889917000913387</v>
      </c>
      <c r="H16" s="12">
        <v>191748</v>
      </c>
      <c r="I16" s="5">
        <f t="shared" si="1"/>
        <v>0</v>
      </c>
    </row>
    <row r="17" spans="1:9" ht="25.5" x14ac:dyDescent="0.2">
      <c r="A17" s="14">
        <v>45</v>
      </c>
      <c r="B17" s="14" t="s">
        <v>13</v>
      </c>
      <c r="C17" s="14">
        <v>4500006</v>
      </c>
      <c r="D17" s="5" t="s">
        <v>28</v>
      </c>
      <c r="E17" s="12">
        <v>1</v>
      </c>
      <c r="F17" s="12">
        <v>3</v>
      </c>
      <c r="G17" s="11">
        <f t="shared" si="0"/>
        <v>0.33333333333333331</v>
      </c>
      <c r="H17" s="12">
        <v>2090</v>
      </c>
      <c r="I17" s="5">
        <f t="shared" si="1"/>
        <v>1</v>
      </c>
    </row>
    <row r="18" spans="1:9" x14ac:dyDescent="0.2">
      <c r="A18" s="14">
        <v>45</v>
      </c>
      <c r="B18" s="14" t="s">
        <v>13</v>
      </c>
      <c r="C18" s="14">
        <v>4501170</v>
      </c>
      <c r="D18" s="5" t="s">
        <v>29</v>
      </c>
      <c r="E18" s="12">
        <v>5446</v>
      </c>
      <c r="F18" s="12">
        <v>41757</v>
      </c>
      <c r="G18" s="11">
        <f t="shared" si="0"/>
        <v>0.13042124673707403</v>
      </c>
      <c r="H18" s="12">
        <v>236701</v>
      </c>
      <c r="I18" s="5">
        <f t="shared" si="1"/>
        <v>0</v>
      </c>
    </row>
    <row r="19" spans="1:9" x14ac:dyDescent="0.2">
      <c r="A19" s="14">
        <v>45</v>
      </c>
      <c r="B19" s="14" t="s">
        <v>13</v>
      </c>
      <c r="C19" s="14">
        <v>4501250</v>
      </c>
      <c r="D19" s="5" t="s">
        <v>30</v>
      </c>
      <c r="E19" s="12">
        <v>485</v>
      </c>
      <c r="F19" s="12">
        <v>2047</v>
      </c>
      <c r="G19" s="11">
        <f t="shared" si="0"/>
        <v>0.23693209574987786</v>
      </c>
      <c r="H19" s="12">
        <v>14165</v>
      </c>
      <c r="I19" s="5">
        <f t="shared" si="1"/>
        <v>1</v>
      </c>
    </row>
    <row r="20" spans="1:9" x14ac:dyDescent="0.2">
      <c r="A20" s="14">
        <v>45</v>
      </c>
      <c r="B20" s="14" t="s">
        <v>13</v>
      </c>
      <c r="C20" s="14">
        <v>4501440</v>
      </c>
      <c r="D20" s="5" t="s">
        <v>31</v>
      </c>
      <c r="E20" s="12">
        <v>10500</v>
      </c>
      <c r="F20" s="12">
        <v>57237</v>
      </c>
      <c r="G20" s="11">
        <f t="shared" si="0"/>
        <v>0.18344776979925573</v>
      </c>
      <c r="H20" s="12">
        <v>413024</v>
      </c>
      <c r="I20" s="5">
        <f t="shared" si="1"/>
        <v>0</v>
      </c>
    </row>
    <row r="21" spans="1:9" x14ac:dyDescent="0.2">
      <c r="A21" s="14">
        <v>45</v>
      </c>
      <c r="B21" s="14" t="s">
        <v>13</v>
      </c>
      <c r="C21" s="14">
        <v>4501500</v>
      </c>
      <c r="D21" s="5" t="s">
        <v>32</v>
      </c>
      <c r="E21" s="12">
        <v>2472</v>
      </c>
      <c r="F21" s="12">
        <v>9139</v>
      </c>
      <c r="G21" s="11">
        <f t="shared" si="0"/>
        <v>0.27048911259437575</v>
      </c>
      <c r="H21" s="12">
        <v>53902</v>
      </c>
      <c r="I21" s="5">
        <f t="shared" si="1"/>
        <v>0</v>
      </c>
    </row>
    <row r="22" spans="1:9" x14ac:dyDescent="0.2">
      <c r="A22" s="14">
        <v>45</v>
      </c>
      <c r="B22" s="14" t="s">
        <v>13</v>
      </c>
      <c r="C22" s="14">
        <v>4501530</v>
      </c>
      <c r="D22" s="5" t="s">
        <v>33</v>
      </c>
      <c r="E22" s="12">
        <v>1411</v>
      </c>
      <c r="F22" s="12">
        <v>5413</v>
      </c>
      <c r="G22" s="11">
        <f t="shared" si="0"/>
        <v>0.26066876039164971</v>
      </c>
      <c r="H22" s="12">
        <v>32209</v>
      </c>
      <c r="I22" s="5">
        <f t="shared" si="1"/>
        <v>0</v>
      </c>
    </row>
    <row r="23" spans="1:9" x14ac:dyDescent="0.2">
      <c r="A23" s="14">
        <v>45</v>
      </c>
      <c r="B23" s="14" t="s">
        <v>13</v>
      </c>
      <c r="C23" s="14">
        <v>4501560</v>
      </c>
      <c r="D23" s="5" t="s">
        <v>34</v>
      </c>
      <c r="E23" s="12">
        <v>1787</v>
      </c>
      <c r="F23" s="12">
        <v>7215</v>
      </c>
      <c r="G23" s="11">
        <f t="shared" si="0"/>
        <v>0.24767844767844768</v>
      </c>
      <c r="H23" s="12">
        <v>43268</v>
      </c>
      <c r="I23" s="5">
        <f t="shared" si="1"/>
        <v>0</v>
      </c>
    </row>
    <row r="24" spans="1:9" x14ac:dyDescent="0.2">
      <c r="A24" s="14">
        <v>45</v>
      </c>
      <c r="B24" s="14" t="s">
        <v>13</v>
      </c>
      <c r="C24" s="14">
        <v>4501740</v>
      </c>
      <c r="D24" s="5" t="s">
        <v>35</v>
      </c>
      <c r="E24" s="12">
        <v>249</v>
      </c>
      <c r="F24" s="12">
        <v>875</v>
      </c>
      <c r="G24" s="11">
        <f t="shared" si="0"/>
        <v>0.28457142857142859</v>
      </c>
      <c r="H24" s="12">
        <v>7943</v>
      </c>
      <c r="I24" s="5">
        <f t="shared" si="1"/>
        <v>1</v>
      </c>
    </row>
    <row r="25" spans="1:9" x14ac:dyDescent="0.2">
      <c r="A25" s="14">
        <v>45</v>
      </c>
      <c r="B25" s="14" t="s">
        <v>13</v>
      </c>
      <c r="C25" s="14">
        <v>4501770</v>
      </c>
      <c r="D25" s="5" t="s">
        <v>36</v>
      </c>
      <c r="E25" s="12">
        <v>725</v>
      </c>
      <c r="F25" s="12">
        <v>2636</v>
      </c>
      <c r="G25" s="11">
        <f t="shared" si="0"/>
        <v>0.27503793626707135</v>
      </c>
      <c r="H25" s="12">
        <v>17283</v>
      </c>
      <c r="I25" s="5">
        <f t="shared" si="1"/>
        <v>1</v>
      </c>
    </row>
    <row r="26" spans="1:9" x14ac:dyDescent="0.2">
      <c r="A26" s="14">
        <v>45</v>
      </c>
      <c r="B26" s="14" t="s">
        <v>13</v>
      </c>
      <c r="C26" s="14">
        <v>4501800</v>
      </c>
      <c r="D26" s="5" t="s">
        <v>37</v>
      </c>
      <c r="E26" s="12">
        <v>157</v>
      </c>
      <c r="F26" s="12">
        <v>850</v>
      </c>
      <c r="G26" s="11">
        <f t="shared" si="0"/>
        <v>0.18470588235294116</v>
      </c>
      <c r="H26" s="12">
        <v>5798</v>
      </c>
      <c r="I26" s="5">
        <f t="shared" si="1"/>
        <v>1</v>
      </c>
    </row>
    <row r="27" spans="1:9" x14ac:dyDescent="0.2">
      <c r="A27" s="14">
        <v>45</v>
      </c>
      <c r="B27" s="14" t="s">
        <v>13</v>
      </c>
      <c r="C27" s="14">
        <v>4501830</v>
      </c>
      <c r="D27" s="5" t="s">
        <v>38</v>
      </c>
      <c r="E27" s="12">
        <v>1905</v>
      </c>
      <c r="F27" s="12">
        <v>6404</v>
      </c>
      <c r="G27" s="11">
        <f t="shared" si="0"/>
        <v>0.29747033104309806</v>
      </c>
      <c r="H27" s="12">
        <v>38462</v>
      </c>
      <c r="I27" s="5">
        <f t="shared" si="1"/>
        <v>0</v>
      </c>
    </row>
    <row r="28" spans="1:9" x14ac:dyDescent="0.2">
      <c r="A28" s="14">
        <v>45</v>
      </c>
      <c r="B28" s="14" t="s">
        <v>13</v>
      </c>
      <c r="C28" s="14">
        <v>4501860</v>
      </c>
      <c r="D28" s="5" t="s">
        <v>39</v>
      </c>
      <c r="E28" s="12">
        <v>2726</v>
      </c>
      <c r="F28" s="12">
        <v>10357</v>
      </c>
      <c r="G28" s="11">
        <f t="shared" si="0"/>
        <v>0.26320363039490202</v>
      </c>
      <c r="H28" s="12">
        <v>62755</v>
      </c>
      <c r="I28" s="5">
        <f t="shared" si="1"/>
        <v>0</v>
      </c>
    </row>
    <row r="29" spans="1:9" x14ac:dyDescent="0.2">
      <c r="A29" s="14">
        <v>45</v>
      </c>
      <c r="B29" s="14" t="s">
        <v>13</v>
      </c>
      <c r="C29" s="14">
        <v>4501950</v>
      </c>
      <c r="D29" s="5" t="s">
        <v>40</v>
      </c>
      <c r="E29" s="12">
        <v>408</v>
      </c>
      <c r="F29" s="12">
        <v>1300</v>
      </c>
      <c r="G29" s="11">
        <f t="shared" si="0"/>
        <v>0.31384615384615383</v>
      </c>
      <c r="H29" s="12">
        <v>6921</v>
      </c>
      <c r="I29" s="5">
        <f t="shared" si="1"/>
        <v>1</v>
      </c>
    </row>
    <row r="30" spans="1:9" x14ac:dyDescent="0.2">
      <c r="A30" s="14">
        <v>45</v>
      </c>
      <c r="B30" s="14" t="s">
        <v>13</v>
      </c>
      <c r="C30" s="14">
        <v>4501920</v>
      </c>
      <c r="D30" s="5" t="s">
        <v>41</v>
      </c>
      <c r="E30" s="12">
        <v>1476</v>
      </c>
      <c r="F30" s="12">
        <v>3894</v>
      </c>
      <c r="G30" s="11">
        <f t="shared" si="0"/>
        <v>0.37904468412942988</v>
      </c>
      <c r="H30" s="12">
        <v>21166</v>
      </c>
      <c r="I30" s="5">
        <f t="shared" si="1"/>
        <v>0</v>
      </c>
    </row>
    <row r="31" spans="1:9" x14ac:dyDescent="0.2">
      <c r="A31" s="14">
        <v>45</v>
      </c>
      <c r="B31" s="14" t="s">
        <v>13</v>
      </c>
      <c r="C31" s="14">
        <v>4502010</v>
      </c>
      <c r="D31" s="5" t="s">
        <v>42</v>
      </c>
      <c r="E31" s="12">
        <v>3469</v>
      </c>
      <c r="F31" s="12">
        <v>27557</v>
      </c>
      <c r="G31" s="11">
        <f t="shared" si="0"/>
        <v>0.12588453024639837</v>
      </c>
      <c r="H31" s="12">
        <v>146901</v>
      </c>
      <c r="I31" s="5">
        <f t="shared" si="1"/>
        <v>0</v>
      </c>
    </row>
    <row r="32" spans="1:9" x14ac:dyDescent="0.2">
      <c r="A32" s="14">
        <v>45</v>
      </c>
      <c r="B32" s="14" t="s">
        <v>13</v>
      </c>
      <c r="C32" s="14">
        <v>4500002</v>
      </c>
      <c r="D32" s="5" t="s">
        <v>43</v>
      </c>
      <c r="E32" s="12">
        <v>472</v>
      </c>
      <c r="F32" s="12">
        <v>2247</v>
      </c>
      <c r="G32" s="11">
        <f t="shared" si="0"/>
        <v>0.21005785491766801</v>
      </c>
      <c r="H32" s="12">
        <v>16426</v>
      </c>
      <c r="I32" s="5">
        <f t="shared" si="1"/>
        <v>1</v>
      </c>
    </row>
    <row r="33" spans="1:9" x14ac:dyDescent="0.2">
      <c r="A33" s="14">
        <v>45</v>
      </c>
      <c r="B33" s="14" t="s">
        <v>13</v>
      </c>
      <c r="C33" s="14">
        <v>4502070</v>
      </c>
      <c r="D33" s="5" t="s">
        <v>44</v>
      </c>
      <c r="E33" s="12">
        <v>662</v>
      </c>
      <c r="F33" s="12">
        <v>3502</v>
      </c>
      <c r="G33" s="11">
        <f t="shared" si="0"/>
        <v>0.18903483723586523</v>
      </c>
      <c r="H33" s="12">
        <v>26153</v>
      </c>
      <c r="I33" s="5">
        <f t="shared" si="1"/>
        <v>0</v>
      </c>
    </row>
    <row r="34" spans="1:9" x14ac:dyDescent="0.2">
      <c r="A34" s="14">
        <v>45</v>
      </c>
      <c r="B34" s="14" t="s">
        <v>13</v>
      </c>
      <c r="C34" s="14">
        <v>4502100</v>
      </c>
      <c r="D34" s="5" t="s">
        <v>45</v>
      </c>
      <c r="E34" s="12">
        <v>773</v>
      </c>
      <c r="F34" s="12">
        <v>2849</v>
      </c>
      <c r="G34" s="11">
        <f t="shared" si="0"/>
        <v>0.27132327132327133</v>
      </c>
      <c r="H34" s="12">
        <v>20690</v>
      </c>
      <c r="I34" s="5">
        <f t="shared" si="1"/>
        <v>0</v>
      </c>
    </row>
    <row r="35" spans="1:9" x14ac:dyDescent="0.2">
      <c r="A35" s="14">
        <v>45</v>
      </c>
      <c r="B35" s="14" t="s">
        <v>13</v>
      </c>
      <c r="C35" s="14">
        <v>4502130</v>
      </c>
      <c r="D35" s="5" t="s">
        <v>46</v>
      </c>
      <c r="E35" s="12">
        <v>3427</v>
      </c>
      <c r="F35" s="12">
        <v>17350</v>
      </c>
      <c r="G35" s="11">
        <f t="shared" si="0"/>
        <v>0.19752161383285302</v>
      </c>
      <c r="H35" s="12">
        <v>99434</v>
      </c>
      <c r="I35" s="5">
        <f t="shared" si="1"/>
        <v>0</v>
      </c>
    </row>
    <row r="36" spans="1:9" x14ac:dyDescent="0.2">
      <c r="A36" s="14">
        <v>45</v>
      </c>
      <c r="B36" s="14" t="s">
        <v>13</v>
      </c>
      <c r="C36" s="14">
        <v>4502160</v>
      </c>
      <c r="D36" s="5" t="s">
        <v>47</v>
      </c>
      <c r="E36" s="12">
        <v>253</v>
      </c>
      <c r="F36" s="12">
        <v>1084</v>
      </c>
      <c r="G36" s="11">
        <f t="shared" si="0"/>
        <v>0.23339483394833949</v>
      </c>
      <c r="H36" s="12">
        <v>6360</v>
      </c>
      <c r="I36" s="5">
        <f t="shared" si="1"/>
        <v>1</v>
      </c>
    </row>
    <row r="37" spans="1:9" x14ac:dyDescent="0.2">
      <c r="A37" s="14">
        <v>45</v>
      </c>
      <c r="B37" s="14" t="s">
        <v>13</v>
      </c>
      <c r="C37" s="14">
        <v>4502190</v>
      </c>
      <c r="D37" s="5" t="s">
        <v>48</v>
      </c>
      <c r="E37" s="12">
        <v>1007</v>
      </c>
      <c r="F37" s="12">
        <v>3586</v>
      </c>
      <c r="G37" s="11">
        <f t="shared" si="0"/>
        <v>0.28081427774679307</v>
      </c>
      <c r="H37" s="12">
        <v>18909</v>
      </c>
      <c r="I37" s="5">
        <f t="shared" si="1"/>
        <v>1</v>
      </c>
    </row>
    <row r="38" spans="1:9" x14ac:dyDescent="0.2">
      <c r="A38" s="14">
        <v>45</v>
      </c>
      <c r="B38" s="14" t="s">
        <v>13</v>
      </c>
      <c r="C38" s="14">
        <v>4502220</v>
      </c>
      <c r="D38" s="5" t="s">
        <v>49</v>
      </c>
      <c r="E38" s="12">
        <v>287</v>
      </c>
      <c r="F38" s="12">
        <v>1122</v>
      </c>
      <c r="G38" s="11">
        <f t="shared" si="0"/>
        <v>0.25579322638146168</v>
      </c>
      <c r="H38" s="12">
        <v>6339</v>
      </c>
      <c r="I38" s="5">
        <f t="shared" si="1"/>
        <v>1</v>
      </c>
    </row>
    <row r="39" spans="1:9" x14ac:dyDescent="0.2">
      <c r="A39" s="14">
        <v>45</v>
      </c>
      <c r="B39" s="14" t="s">
        <v>13</v>
      </c>
      <c r="C39" s="14">
        <v>4502250</v>
      </c>
      <c r="D39" s="5" t="s">
        <v>50</v>
      </c>
      <c r="E39" s="12">
        <v>274</v>
      </c>
      <c r="F39" s="12">
        <v>1175</v>
      </c>
      <c r="G39" s="11">
        <f t="shared" si="0"/>
        <v>0.23319148936170211</v>
      </c>
      <c r="H39" s="12">
        <v>5462</v>
      </c>
      <c r="I39" s="5">
        <f t="shared" si="1"/>
        <v>1</v>
      </c>
    </row>
    <row r="40" spans="1:9" x14ac:dyDescent="0.2">
      <c r="A40" s="14">
        <v>45</v>
      </c>
      <c r="B40" s="14" t="s">
        <v>13</v>
      </c>
      <c r="C40" s="14">
        <v>4500005</v>
      </c>
      <c r="D40" s="5" t="s">
        <v>51</v>
      </c>
      <c r="E40" s="12">
        <v>58</v>
      </c>
      <c r="F40" s="12">
        <v>785</v>
      </c>
      <c r="G40" s="11">
        <f t="shared" si="0"/>
        <v>7.3885350318471335E-2</v>
      </c>
      <c r="H40" s="12">
        <v>10082</v>
      </c>
      <c r="I40" s="5">
        <f t="shared" si="1"/>
        <v>1</v>
      </c>
    </row>
    <row r="41" spans="1:9" x14ac:dyDescent="0.2">
      <c r="A41" s="14">
        <v>45</v>
      </c>
      <c r="B41" s="14" t="s">
        <v>13</v>
      </c>
      <c r="C41" s="14">
        <v>4502280</v>
      </c>
      <c r="D41" s="5" t="s">
        <v>52</v>
      </c>
      <c r="E41" s="12">
        <v>1985</v>
      </c>
      <c r="F41" s="12">
        <v>8444</v>
      </c>
      <c r="G41" s="11">
        <f t="shared" si="0"/>
        <v>0.23507816200852677</v>
      </c>
      <c r="H41" s="12">
        <v>63921</v>
      </c>
      <c r="I41" s="5">
        <f t="shared" si="1"/>
        <v>0</v>
      </c>
    </row>
    <row r="42" spans="1:9" x14ac:dyDescent="0.2">
      <c r="A42" s="14">
        <v>45</v>
      </c>
      <c r="B42" s="14" t="s">
        <v>13</v>
      </c>
      <c r="C42" s="14">
        <v>4502310</v>
      </c>
      <c r="D42" s="5" t="s">
        <v>53</v>
      </c>
      <c r="E42" s="12">
        <v>12490</v>
      </c>
      <c r="F42" s="12">
        <v>94110</v>
      </c>
      <c r="G42" s="11">
        <f t="shared" si="0"/>
        <v>0.13271703325895229</v>
      </c>
      <c r="H42" s="12">
        <v>552268</v>
      </c>
      <c r="I42" s="5">
        <f t="shared" si="1"/>
        <v>0</v>
      </c>
    </row>
    <row r="43" spans="1:9" x14ac:dyDescent="0.2">
      <c r="A43" s="14">
        <v>45</v>
      </c>
      <c r="B43" s="14" t="s">
        <v>13</v>
      </c>
      <c r="C43" s="14">
        <v>4502340</v>
      </c>
      <c r="D43" s="5" t="s">
        <v>54</v>
      </c>
      <c r="E43" s="12">
        <v>2086</v>
      </c>
      <c r="F43" s="12">
        <v>9704</v>
      </c>
      <c r="G43" s="11">
        <f t="shared" si="0"/>
        <v>0.2149629018961253</v>
      </c>
      <c r="H43" s="12">
        <v>58289</v>
      </c>
      <c r="I43" s="5">
        <f t="shared" si="1"/>
        <v>0</v>
      </c>
    </row>
    <row r="44" spans="1:9" x14ac:dyDescent="0.2">
      <c r="A44" s="14">
        <v>45</v>
      </c>
      <c r="B44" s="14" t="s">
        <v>13</v>
      </c>
      <c r="C44" s="14">
        <v>4502370</v>
      </c>
      <c r="D44" s="5" t="s">
        <v>55</v>
      </c>
      <c r="E44" s="12">
        <v>251</v>
      </c>
      <c r="F44" s="12">
        <v>1101</v>
      </c>
      <c r="G44" s="11">
        <f t="shared" si="0"/>
        <v>0.22797456857402362</v>
      </c>
      <c r="H44" s="12">
        <v>6543</v>
      </c>
      <c r="I44" s="5">
        <f t="shared" si="1"/>
        <v>1</v>
      </c>
    </row>
    <row r="45" spans="1:9" x14ac:dyDescent="0.2">
      <c r="A45" s="14">
        <v>45</v>
      </c>
      <c r="B45" s="14" t="s">
        <v>13</v>
      </c>
      <c r="C45" s="14">
        <v>4502400</v>
      </c>
      <c r="D45" s="5" t="s">
        <v>56</v>
      </c>
      <c r="E45" s="12">
        <v>254</v>
      </c>
      <c r="F45" s="12">
        <v>1310</v>
      </c>
      <c r="G45" s="11">
        <f t="shared" si="0"/>
        <v>0.19389312977099238</v>
      </c>
      <c r="H45" s="12">
        <v>7633</v>
      </c>
      <c r="I45" s="5">
        <f t="shared" si="1"/>
        <v>1</v>
      </c>
    </row>
    <row r="46" spans="1:9" x14ac:dyDescent="0.2">
      <c r="A46" s="14">
        <v>45</v>
      </c>
      <c r="B46" s="14" t="s">
        <v>13</v>
      </c>
      <c r="C46" s="14">
        <v>4502430</v>
      </c>
      <c r="D46" s="5" t="s">
        <v>57</v>
      </c>
      <c r="E46" s="12">
        <v>613</v>
      </c>
      <c r="F46" s="12">
        <v>2133</v>
      </c>
      <c r="G46" s="11">
        <f t="shared" si="0"/>
        <v>0.28738865447726208</v>
      </c>
      <c r="H46" s="12">
        <v>11920</v>
      </c>
      <c r="I46" s="5">
        <f t="shared" si="1"/>
        <v>1</v>
      </c>
    </row>
    <row r="47" spans="1:9" x14ac:dyDescent="0.2">
      <c r="A47" s="14">
        <v>45</v>
      </c>
      <c r="B47" s="14" t="s">
        <v>13</v>
      </c>
      <c r="C47" s="14">
        <v>4502460</v>
      </c>
      <c r="D47" s="5" t="s">
        <v>58</v>
      </c>
      <c r="E47" s="12">
        <v>278</v>
      </c>
      <c r="F47" s="12">
        <v>872</v>
      </c>
      <c r="G47" s="11">
        <f t="shared" si="0"/>
        <v>0.31880733944954126</v>
      </c>
      <c r="H47" s="12">
        <v>6260</v>
      </c>
      <c r="I47" s="5">
        <f t="shared" si="1"/>
        <v>1</v>
      </c>
    </row>
    <row r="48" spans="1:9" x14ac:dyDescent="0.2">
      <c r="A48" s="14">
        <v>45</v>
      </c>
      <c r="B48" s="14" t="s">
        <v>13</v>
      </c>
      <c r="C48" s="14">
        <v>4502490</v>
      </c>
      <c r="D48" s="5" t="s">
        <v>59</v>
      </c>
      <c r="E48" s="12">
        <v>8302</v>
      </c>
      <c r="F48" s="12">
        <v>47694</v>
      </c>
      <c r="G48" s="11">
        <f t="shared" si="0"/>
        <v>0.17406801694133434</v>
      </c>
      <c r="H48" s="12">
        <v>365579</v>
      </c>
      <c r="I48" s="5">
        <f t="shared" si="1"/>
        <v>0</v>
      </c>
    </row>
    <row r="49" spans="1:9" x14ac:dyDescent="0.2">
      <c r="A49" s="14">
        <v>45</v>
      </c>
      <c r="B49" s="14" t="s">
        <v>13</v>
      </c>
      <c r="C49" s="14">
        <v>4502520</v>
      </c>
      <c r="D49" s="5" t="s">
        <v>60</v>
      </c>
      <c r="E49" s="12">
        <v>1119</v>
      </c>
      <c r="F49" s="12">
        <v>4026</v>
      </c>
      <c r="G49" s="11">
        <f t="shared" si="0"/>
        <v>0.27794336810730252</v>
      </c>
      <c r="H49" s="12">
        <v>30324</v>
      </c>
      <c r="I49" s="5">
        <f t="shared" si="1"/>
        <v>0</v>
      </c>
    </row>
    <row r="50" spans="1:9" x14ac:dyDescent="0.2">
      <c r="A50" s="14">
        <v>45</v>
      </c>
      <c r="B50" s="14" t="s">
        <v>13</v>
      </c>
      <c r="C50" s="14">
        <v>4502550</v>
      </c>
      <c r="D50" s="5" t="s">
        <v>61</v>
      </c>
      <c r="E50" s="12">
        <v>2153</v>
      </c>
      <c r="F50" s="12">
        <v>11549</v>
      </c>
      <c r="G50" s="11">
        <f t="shared" si="0"/>
        <v>0.18642306693220193</v>
      </c>
      <c r="H50" s="12">
        <v>66130</v>
      </c>
      <c r="I50" s="5">
        <f t="shared" si="1"/>
        <v>0</v>
      </c>
    </row>
    <row r="51" spans="1:9" x14ac:dyDescent="0.2">
      <c r="A51" s="14">
        <v>45</v>
      </c>
      <c r="B51" s="14" t="s">
        <v>13</v>
      </c>
      <c r="C51" s="14">
        <v>4502580</v>
      </c>
      <c r="D51" s="5" t="s">
        <v>62</v>
      </c>
      <c r="E51" s="12">
        <v>2772</v>
      </c>
      <c r="F51" s="12">
        <v>16123</v>
      </c>
      <c r="G51" s="11">
        <f t="shared" si="0"/>
        <v>0.17192830118464306</v>
      </c>
      <c r="H51" s="12">
        <v>100336</v>
      </c>
      <c r="I51" s="5">
        <f t="shared" si="1"/>
        <v>0</v>
      </c>
    </row>
    <row r="52" spans="1:9" x14ac:dyDescent="0.2">
      <c r="A52" s="14">
        <v>45</v>
      </c>
      <c r="B52" s="14" t="s">
        <v>13</v>
      </c>
      <c r="C52" s="14">
        <v>4502610</v>
      </c>
      <c r="D52" s="5" t="s">
        <v>63</v>
      </c>
      <c r="E52" s="12">
        <v>1388</v>
      </c>
      <c r="F52" s="12">
        <v>6130</v>
      </c>
      <c r="G52" s="11">
        <f t="shared" si="0"/>
        <v>0.22642740619902121</v>
      </c>
      <c r="H52" s="12">
        <v>38187</v>
      </c>
      <c r="I52" s="5">
        <f t="shared" si="1"/>
        <v>0</v>
      </c>
    </row>
    <row r="53" spans="1:9" x14ac:dyDescent="0.2">
      <c r="A53" s="14">
        <v>45</v>
      </c>
      <c r="B53" s="14" t="s">
        <v>13</v>
      </c>
      <c r="C53" s="14">
        <v>4502640</v>
      </c>
      <c r="D53" s="5" t="s">
        <v>64</v>
      </c>
      <c r="E53" s="12">
        <v>795</v>
      </c>
      <c r="F53" s="12">
        <v>3055</v>
      </c>
      <c r="G53" s="11">
        <f t="shared" si="0"/>
        <v>0.2602291325695581</v>
      </c>
      <c r="H53" s="12">
        <v>19855</v>
      </c>
      <c r="I53" s="5">
        <f t="shared" si="1"/>
        <v>1</v>
      </c>
    </row>
    <row r="54" spans="1:9" x14ac:dyDescent="0.2">
      <c r="A54" s="14">
        <v>45</v>
      </c>
      <c r="B54" s="14" t="s">
        <v>13</v>
      </c>
      <c r="C54" s="14">
        <v>4502670</v>
      </c>
      <c r="D54" s="5" t="s">
        <v>65</v>
      </c>
      <c r="E54" s="12">
        <v>748</v>
      </c>
      <c r="F54" s="12">
        <v>2307</v>
      </c>
      <c r="G54" s="11">
        <f t="shared" si="0"/>
        <v>0.32423060251408758</v>
      </c>
      <c r="H54" s="12">
        <v>16280</v>
      </c>
      <c r="I54" s="5">
        <f t="shared" si="1"/>
        <v>1</v>
      </c>
    </row>
    <row r="55" spans="1:9" x14ac:dyDescent="0.2">
      <c r="A55" s="14">
        <v>45</v>
      </c>
      <c r="B55" s="14" t="s">
        <v>13</v>
      </c>
      <c r="C55" s="14">
        <v>4502700</v>
      </c>
      <c r="D55" s="5" t="s">
        <v>66</v>
      </c>
      <c r="E55" s="12">
        <v>2744</v>
      </c>
      <c r="F55" s="12">
        <v>29223</v>
      </c>
      <c r="G55" s="11">
        <f t="shared" si="0"/>
        <v>9.3898641481025225E-2</v>
      </c>
      <c r="H55" s="12">
        <v>149918</v>
      </c>
      <c r="I55" s="5">
        <f t="shared" si="1"/>
        <v>0</v>
      </c>
    </row>
    <row r="56" spans="1:9" x14ac:dyDescent="0.2">
      <c r="A56" s="14">
        <v>45</v>
      </c>
      <c r="B56" s="14" t="s">
        <v>13</v>
      </c>
      <c r="C56" s="14">
        <v>4502730</v>
      </c>
      <c r="D56" s="5" t="s">
        <v>67</v>
      </c>
      <c r="E56" s="12">
        <v>1808</v>
      </c>
      <c r="F56" s="12">
        <v>9403</v>
      </c>
      <c r="G56" s="11">
        <f t="shared" si="0"/>
        <v>0.19227905987450813</v>
      </c>
      <c r="H56" s="12">
        <v>66496</v>
      </c>
      <c r="I56" s="5">
        <f t="shared" si="1"/>
        <v>0</v>
      </c>
    </row>
    <row r="57" spans="1:9" x14ac:dyDescent="0.2">
      <c r="A57" s="14">
        <v>45</v>
      </c>
      <c r="B57" s="14" t="s">
        <v>13</v>
      </c>
      <c r="C57" s="14">
        <v>4502760</v>
      </c>
      <c r="D57" s="5" t="s">
        <v>68</v>
      </c>
      <c r="E57" s="12">
        <v>364</v>
      </c>
      <c r="F57" s="12">
        <v>2108</v>
      </c>
      <c r="G57" s="11">
        <f t="shared" si="0"/>
        <v>0.17267552182163187</v>
      </c>
      <c r="H57" s="12">
        <v>13555</v>
      </c>
      <c r="I57" s="5">
        <f t="shared" si="1"/>
        <v>1</v>
      </c>
    </row>
    <row r="58" spans="1:9" x14ac:dyDescent="0.2">
      <c r="A58" s="14">
        <v>45</v>
      </c>
      <c r="B58" s="14" t="s">
        <v>13</v>
      </c>
      <c r="C58" s="14">
        <v>4502790</v>
      </c>
      <c r="D58" s="5" t="s">
        <v>69</v>
      </c>
      <c r="E58" s="12">
        <v>784</v>
      </c>
      <c r="F58" s="12">
        <v>3267</v>
      </c>
      <c r="G58" s="11">
        <f t="shared" si="0"/>
        <v>0.23997551270278544</v>
      </c>
      <c r="H58" s="12">
        <v>18393</v>
      </c>
      <c r="I58" s="5">
        <f t="shared" si="1"/>
        <v>1</v>
      </c>
    </row>
    <row r="59" spans="1:9" x14ac:dyDescent="0.2">
      <c r="A59" s="14">
        <v>45</v>
      </c>
      <c r="B59" s="14" t="s">
        <v>13</v>
      </c>
      <c r="C59" s="14">
        <v>4502820</v>
      </c>
      <c r="D59" s="5" t="s">
        <v>70</v>
      </c>
      <c r="E59" s="12">
        <v>1817</v>
      </c>
      <c r="F59" s="12">
        <v>18577</v>
      </c>
      <c r="G59" s="11">
        <f t="shared" si="0"/>
        <v>9.7809118802820685E-2</v>
      </c>
      <c r="H59" s="12">
        <v>104935</v>
      </c>
      <c r="I59" s="5">
        <f t="shared" si="1"/>
        <v>0</v>
      </c>
    </row>
    <row r="60" spans="1:9" x14ac:dyDescent="0.2">
      <c r="A60" s="14">
        <v>45</v>
      </c>
      <c r="B60" s="14" t="s">
        <v>13</v>
      </c>
      <c r="C60" s="14">
        <v>4503908</v>
      </c>
      <c r="D60" s="5" t="s">
        <v>71</v>
      </c>
      <c r="E60" s="12">
        <v>1726</v>
      </c>
      <c r="F60" s="12">
        <v>4904</v>
      </c>
      <c r="G60" s="11">
        <f t="shared" si="0"/>
        <v>0.35195758564437196</v>
      </c>
      <c r="H60" s="12">
        <v>28784</v>
      </c>
      <c r="I60" s="5">
        <f t="shared" si="1"/>
        <v>0</v>
      </c>
    </row>
    <row r="61" spans="1:9" x14ac:dyDescent="0.2">
      <c r="A61" s="14">
        <v>45</v>
      </c>
      <c r="B61" s="14" t="s">
        <v>13</v>
      </c>
      <c r="C61" s="14">
        <v>4502970</v>
      </c>
      <c r="D61" s="5" t="s">
        <v>72</v>
      </c>
      <c r="E61" s="12">
        <v>1226</v>
      </c>
      <c r="F61" s="12">
        <v>3957</v>
      </c>
      <c r="G61" s="11">
        <f t="shared" si="0"/>
        <v>0.30983067980793533</v>
      </c>
      <c r="H61" s="12">
        <v>26382</v>
      </c>
      <c r="I61" s="5">
        <f t="shared" si="1"/>
        <v>0</v>
      </c>
    </row>
    <row r="62" spans="1:9" x14ac:dyDescent="0.2">
      <c r="A62" s="14">
        <v>45</v>
      </c>
      <c r="B62" s="14" t="s">
        <v>13</v>
      </c>
      <c r="C62" s="14">
        <v>4503000</v>
      </c>
      <c r="D62" s="5" t="s">
        <v>73</v>
      </c>
      <c r="E62" s="12">
        <v>253</v>
      </c>
      <c r="F62" s="12">
        <v>838</v>
      </c>
      <c r="G62" s="11">
        <f t="shared" si="0"/>
        <v>0.30190930787589498</v>
      </c>
      <c r="H62" s="12">
        <v>9760</v>
      </c>
      <c r="I62" s="5">
        <f t="shared" si="1"/>
        <v>1</v>
      </c>
    </row>
    <row r="63" spans="1:9" x14ac:dyDescent="0.2">
      <c r="A63" s="14">
        <v>45</v>
      </c>
      <c r="B63" s="14" t="s">
        <v>13</v>
      </c>
      <c r="C63" s="14">
        <v>4503030</v>
      </c>
      <c r="D63" s="5" t="s">
        <v>74</v>
      </c>
      <c r="E63" s="12">
        <v>1370</v>
      </c>
      <c r="F63" s="12">
        <v>6136</v>
      </c>
      <c r="G63" s="11">
        <f t="shared" si="0"/>
        <v>0.22327249022164278</v>
      </c>
      <c r="H63" s="12">
        <v>37996</v>
      </c>
      <c r="I63" s="5">
        <f t="shared" si="1"/>
        <v>0</v>
      </c>
    </row>
    <row r="64" spans="1:9" x14ac:dyDescent="0.2">
      <c r="A64" s="14">
        <v>45</v>
      </c>
      <c r="B64" s="14" t="s">
        <v>13</v>
      </c>
      <c r="C64" s="14">
        <v>4503060</v>
      </c>
      <c r="D64" s="5" t="s">
        <v>75</v>
      </c>
      <c r="E64" s="12">
        <v>2771</v>
      </c>
      <c r="F64" s="12">
        <v>11863</v>
      </c>
      <c r="G64" s="11">
        <f t="shared" si="0"/>
        <v>0.23358341060440024</v>
      </c>
      <c r="H64" s="12">
        <v>79203</v>
      </c>
      <c r="I64" s="5">
        <f t="shared" si="1"/>
        <v>0</v>
      </c>
    </row>
    <row r="65" spans="1:9" x14ac:dyDescent="0.2">
      <c r="A65" s="14">
        <v>45</v>
      </c>
      <c r="B65" s="14" t="s">
        <v>13</v>
      </c>
      <c r="C65" s="14">
        <v>4503910</v>
      </c>
      <c r="D65" s="5" t="s">
        <v>76</v>
      </c>
      <c r="E65" s="12">
        <v>5586</v>
      </c>
      <c r="F65" s="12">
        <v>13666</v>
      </c>
      <c r="G65" s="11">
        <f t="shared" si="0"/>
        <v>0.40875164642177669</v>
      </c>
      <c r="H65" s="12">
        <v>82962</v>
      </c>
      <c r="I65" s="5">
        <f t="shared" si="1"/>
        <v>0</v>
      </c>
    </row>
    <row r="66" spans="1:9" x14ac:dyDescent="0.2">
      <c r="A66" s="14">
        <v>45</v>
      </c>
      <c r="B66" s="14" t="s">
        <v>13</v>
      </c>
      <c r="C66" s="14">
        <v>4503330</v>
      </c>
      <c r="D66" s="5" t="s">
        <v>77</v>
      </c>
      <c r="E66" s="12">
        <v>2835</v>
      </c>
      <c r="F66" s="12">
        <v>18625</v>
      </c>
      <c r="G66" s="11">
        <f t="shared" si="0"/>
        <v>0.15221476510067114</v>
      </c>
      <c r="H66" s="12">
        <v>132229</v>
      </c>
      <c r="I66" s="5">
        <f t="shared" si="1"/>
        <v>0</v>
      </c>
    </row>
    <row r="67" spans="1:9" x14ac:dyDescent="0.2">
      <c r="A67" s="14">
        <v>45</v>
      </c>
      <c r="B67" s="14" t="s">
        <v>13</v>
      </c>
      <c r="C67" s="14">
        <v>4503360</v>
      </c>
      <c r="D67" s="5" t="s">
        <v>78</v>
      </c>
      <c r="E67" s="12">
        <v>6939</v>
      </c>
      <c r="F67" s="12">
        <v>26119</v>
      </c>
      <c r="G67" s="11">
        <f t="shared" ref="G67:G84" si="2">IF(F67&gt;0,E67/F67,0)</f>
        <v>0.26566867031662772</v>
      </c>
      <c r="H67" s="12">
        <v>204090</v>
      </c>
      <c r="I67" s="5">
        <f t="shared" si="1"/>
        <v>0</v>
      </c>
    </row>
    <row r="68" spans="1:9" x14ac:dyDescent="0.2">
      <c r="A68" s="14">
        <v>45</v>
      </c>
      <c r="B68" s="14" t="s">
        <v>13</v>
      </c>
      <c r="C68" s="14">
        <v>4503390</v>
      </c>
      <c r="D68" s="5" t="s">
        <v>79</v>
      </c>
      <c r="E68" s="12">
        <v>4557</v>
      </c>
      <c r="F68" s="12">
        <v>29718</v>
      </c>
      <c r="G68" s="11">
        <f t="shared" si="2"/>
        <v>0.15334140924692105</v>
      </c>
      <c r="H68" s="12">
        <v>162972</v>
      </c>
      <c r="I68" s="5">
        <f t="shared" ref="I68:I83" si="3">IF(H68&lt;20000,1,0)</f>
        <v>0</v>
      </c>
    </row>
    <row r="69" spans="1:9" x14ac:dyDescent="0.2">
      <c r="A69" s="14">
        <v>45</v>
      </c>
      <c r="B69" s="14" t="s">
        <v>13</v>
      </c>
      <c r="C69" s="14">
        <v>4503460</v>
      </c>
      <c r="D69" s="5" t="s">
        <v>80</v>
      </c>
      <c r="E69" s="12">
        <v>505</v>
      </c>
      <c r="F69" s="12">
        <v>2356</v>
      </c>
      <c r="G69" s="11">
        <f t="shared" si="2"/>
        <v>0.21434634974533107</v>
      </c>
      <c r="H69" s="12">
        <v>14511</v>
      </c>
      <c r="I69" s="5">
        <f t="shared" si="3"/>
        <v>1</v>
      </c>
    </row>
    <row r="70" spans="1:9" x14ac:dyDescent="0.2">
      <c r="A70" s="14">
        <v>45</v>
      </c>
      <c r="B70" s="14" t="s">
        <v>13</v>
      </c>
      <c r="C70" s="14">
        <v>4503480</v>
      </c>
      <c r="D70" s="5" t="s">
        <v>81</v>
      </c>
      <c r="E70" s="12">
        <v>942</v>
      </c>
      <c r="F70" s="12">
        <v>6032</v>
      </c>
      <c r="G70" s="11">
        <f t="shared" si="2"/>
        <v>0.15616710875331566</v>
      </c>
      <c r="H70" s="12">
        <v>35852</v>
      </c>
      <c r="I70" s="5">
        <f t="shared" si="3"/>
        <v>0</v>
      </c>
    </row>
    <row r="71" spans="1:9" x14ac:dyDescent="0.2">
      <c r="A71" s="14">
        <v>45</v>
      </c>
      <c r="B71" s="14" t="s">
        <v>13</v>
      </c>
      <c r="C71" s="14">
        <v>4503510</v>
      </c>
      <c r="D71" s="5" t="s">
        <v>82</v>
      </c>
      <c r="E71" s="12">
        <v>1864</v>
      </c>
      <c r="F71" s="12">
        <v>12905</v>
      </c>
      <c r="G71" s="11">
        <f t="shared" si="2"/>
        <v>0.14444013948082138</v>
      </c>
      <c r="H71" s="12">
        <v>72328</v>
      </c>
      <c r="I71" s="5">
        <f t="shared" si="3"/>
        <v>0</v>
      </c>
    </row>
    <row r="72" spans="1:9" x14ac:dyDescent="0.2">
      <c r="A72" s="14">
        <v>45</v>
      </c>
      <c r="B72" s="14" t="s">
        <v>13</v>
      </c>
      <c r="C72" s="14">
        <v>4503540</v>
      </c>
      <c r="D72" s="5" t="s">
        <v>83</v>
      </c>
      <c r="E72" s="12">
        <v>534</v>
      </c>
      <c r="F72" s="12">
        <v>2698</v>
      </c>
      <c r="G72" s="11">
        <f t="shared" si="2"/>
        <v>0.19792438843587842</v>
      </c>
      <c r="H72" s="12">
        <v>16484</v>
      </c>
      <c r="I72" s="5">
        <f t="shared" si="3"/>
        <v>1</v>
      </c>
    </row>
    <row r="73" spans="1:9" x14ac:dyDescent="0.2">
      <c r="A73" s="14">
        <v>45</v>
      </c>
      <c r="B73" s="14" t="s">
        <v>13</v>
      </c>
      <c r="C73" s="14">
        <v>4503570</v>
      </c>
      <c r="D73" s="5" t="s">
        <v>84</v>
      </c>
      <c r="E73" s="12">
        <v>538</v>
      </c>
      <c r="F73" s="12">
        <v>3018</v>
      </c>
      <c r="G73" s="11">
        <f t="shared" si="2"/>
        <v>0.17826375082836315</v>
      </c>
      <c r="H73" s="12">
        <v>19133</v>
      </c>
      <c r="I73" s="5">
        <f t="shared" si="3"/>
        <v>1</v>
      </c>
    </row>
    <row r="74" spans="1:9" x14ac:dyDescent="0.2">
      <c r="A74" s="14">
        <v>45</v>
      </c>
      <c r="B74" s="14" t="s">
        <v>13</v>
      </c>
      <c r="C74" s="14">
        <v>4503600</v>
      </c>
      <c r="D74" s="5" t="s">
        <v>85</v>
      </c>
      <c r="E74" s="12">
        <v>1300</v>
      </c>
      <c r="F74" s="12">
        <v>10975</v>
      </c>
      <c r="G74" s="11">
        <f t="shared" si="2"/>
        <v>0.11845102505694761</v>
      </c>
      <c r="H74" s="12">
        <v>58047</v>
      </c>
      <c r="I74" s="5">
        <f t="shared" si="3"/>
        <v>0</v>
      </c>
    </row>
    <row r="75" spans="1:9" x14ac:dyDescent="0.2">
      <c r="A75" s="14">
        <v>45</v>
      </c>
      <c r="B75" s="14" t="s">
        <v>13</v>
      </c>
      <c r="C75" s="14">
        <v>4503630</v>
      </c>
      <c r="D75" s="5" t="s">
        <v>86</v>
      </c>
      <c r="E75" s="12">
        <v>2075</v>
      </c>
      <c r="F75" s="12">
        <v>11988</v>
      </c>
      <c r="G75" s="11">
        <f t="shared" si="2"/>
        <v>0.17308975642308977</v>
      </c>
      <c r="H75" s="12">
        <v>69625</v>
      </c>
      <c r="I75" s="5">
        <f t="shared" si="3"/>
        <v>0</v>
      </c>
    </row>
    <row r="76" spans="1:9" x14ac:dyDescent="0.2">
      <c r="A76" s="14">
        <v>45</v>
      </c>
      <c r="B76" s="14" t="s">
        <v>13</v>
      </c>
      <c r="C76" s="14">
        <v>4503660</v>
      </c>
      <c r="D76" s="5" t="s">
        <v>87</v>
      </c>
      <c r="E76" s="12">
        <v>1988</v>
      </c>
      <c r="F76" s="12">
        <v>8362</v>
      </c>
      <c r="G76" s="11">
        <f t="shared" si="2"/>
        <v>0.23774216694570677</v>
      </c>
      <c r="H76" s="12">
        <v>55393</v>
      </c>
      <c r="I76" s="5">
        <f t="shared" si="3"/>
        <v>0</v>
      </c>
    </row>
    <row r="77" spans="1:9" ht="25.5" x14ac:dyDescent="0.2">
      <c r="A77" s="14">
        <v>45</v>
      </c>
      <c r="B77" s="14" t="s">
        <v>13</v>
      </c>
      <c r="C77" s="14">
        <v>4503902</v>
      </c>
      <c r="D77" s="5" t="s">
        <v>88</v>
      </c>
      <c r="E77" s="12">
        <v>5084</v>
      </c>
      <c r="F77" s="12">
        <v>18319</v>
      </c>
      <c r="G77" s="11">
        <f t="shared" si="2"/>
        <v>0.27752606583328782</v>
      </c>
      <c r="H77" s="12">
        <v>104758</v>
      </c>
      <c r="I77" s="5">
        <f t="shared" si="3"/>
        <v>0</v>
      </c>
    </row>
    <row r="78" spans="1:9" x14ac:dyDescent="0.2">
      <c r="A78" s="14">
        <v>45</v>
      </c>
      <c r="B78" s="14" t="s">
        <v>13</v>
      </c>
      <c r="C78" s="14">
        <v>4503750</v>
      </c>
      <c r="D78" s="5" t="s">
        <v>89</v>
      </c>
      <c r="E78" s="12">
        <v>1191</v>
      </c>
      <c r="F78" s="12">
        <v>4350</v>
      </c>
      <c r="G78" s="11">
        <f t="shared" si="2"/>
        <v>0.27379310344827584</v>
      </c>
      <c r="H78" s="12">
        <v>27016</v>
      </c>
      <c r="I78" s="5">
        <f t="shared" si="3"/>
        <v>0</v>
      </c>
    </row>
    <row r="79" spans="1:9" x14ac:dyDescent="0.2">
      <c r="A79" s="14">
        <v>45</v>
      </c>
      <c r="B79" s="14" t="s">
        <v>13</v>
      </c>
      <c r="C79" s="14">
        <v>4503780</v>
      </c>
      <c r="D79" s="5" t="s">
        <v>90</v>
      </c>
      <c r="E79" s="12">
        <v>1494</v>
      </c>
      <c r="F79" s="12">
        <v>4624</v>
      </c>
      <c r="G79" s="11">
        <f t="shared" si="2"/>
        <v>0.32309688581314877</v>
      </c>
      <c r="H79" s="12">
        <v>30484</v>
      </c>
      <c r="I79" s="5">
        <f t="shared" si="3"/>
        <v>0</v>
      </c>
    </row>
    <row r="80" spans="1:9" x14ac:dyDescent="0.2">
      <c r="A80" s="14">
        <v>45</v>
      </c>
      <c r="B80" s="14" t="s">
        <v>13</v>
      </c>
      <c r="C80" s="14">
        <v>4503810</v>
      </c>
      <c r="D80" s="5" t="s">
        <v>91</v>
      </c>
      <c r="E80" s="12">
        <v>983</v>
      </c>
      <c r="F80" s="12">
        <v>5900</v>
      </c>
      <c r="G80" s="11">
        <f t="shared" si="2"/>
        <v>0.16661016949152543</v>
      </c>
      <c r="H80" s="12">
        <v>34003</v>
      </c>
      <c r="I80" s="5">
        <f t="shared" si="3"/>
        <v>0</v>
      </c>
    </row>
    <row r="81" spans="1:9" x14ac:dyDescent="0.2">
      <c r="A81" s="14">
        <v>45</v>
      </c>
      <c r="B81" s="14" t="s">
        <v>13</v>
      </c>
      <c r="C81" s="14">
        <v>4503840</v>
      </c>
      <c r="D81" s="5" t="s">
        <v>92</v>
      </c>
      <c r="E81" s="12">
        <v>756</v>
      </c>
      <c r="F81" s="12">
        <v>8763</v>
      </c>
      <c r="G81" s="11">
        <f t="shared" si="2"/>
        <v>8.6271824717562479E-2</v>
      </c>
      <c r="H81" s="12">
        <v>46967</v>
      </c>
      <c r="I81" s="5">
        <f t="shared" si="3"/>
        <v>0</v>
      </c>
    </row>
    <row r="82" spans="1:9" x14ac:dyDescent="0.2">
      <c r="A82" s="14">
        <v>45</v>
      </c>
      <c r="B82" s="14" t="s">
        <v>13</v>
      </c>
      <c r="C82" s="14">
        <v>4503870</v>
      </c>
      <c r="D82" s="5" t="s">
        <v>93</v>
      </c>
      <c r="E82" s="12">
        <v>2971</v>
      </c>
      <c r="F82" s="12">
        <v>19897</v>
      </c>
      <c r="G82" s="11">
        <f t="shared" si="2"/>
        <v>0.14931899281298688</v>
      </c>
      <c r="H82" s="12">
        <v>124023</v>
      </c>
      <c r="I82" s="5">
        <f t="shared" si="3"/>
        <v>0</v>
      </c>
    </row>
    <row r="83" spans="1:9" x14ac:dyDescent="0.2">
      <c r="A83" s="14">
        <v>45</v>
      </c>
      <c r="B83" s="14" t="s">
        <v>13</v>
      </c>
      <c r="C83" s="14">
        <v>4503900</v>
      </c>
      <c r="D83" s="5" t="s">
        <v>94</v>
      </c>
      <c r="E83" s="12">
        <v>931</v>
      </c>
      <c r="F83" s="12">
        <v>18427</v>
      </c>
      <c r="G83" s="11">
        <f t="shared" si="2"/>
        <v>5.0523688066424266E-2</v>
      </c>
      <c r="H83" s="12">
        <v>83602</v>
      </c>
      <c r="I83" s="5">
        <f t="shared" si="3"/>
        <v>0</v>
      </c>
    </row>
    <row r="84" spans="1:9" x14ac:dyDescent="0.2">
      <c r="A84" s="14">
        <v>45</v>
      </c>
      <c r="B84" s="14" t="s">
        <v>13</v>
      </c>
      <c r="C84" s="14">
        <v>4581011</v>
      </c>
      <c r="D84" s="5" t="s">
        <v>95</v>
      </c>
      <c r="E84" s="12">
        <v>0</v>
      </c>
      <c r="F84" s="12">
        <v>1</v>
      </c>
      <c r="G84" s="11">
        <f t="shared" si="2"/>
        <v>0</v>
      </c>
      <c r="H84" s="12">
        <v>5</v>
      </c>
      <c r="I84" s="10"/>
    </row>
    <row r="85" spans="1:9" x14ac:dyDescent="0.2">
      <c r="A85" s="15"/>
      <c r="B85" s="15"/>
      <c r="C85" s="15"/>
      <c r="D85" s="1" t="s">
        <v>8</v>
      </c>
      <c r="E85" s="6">
        <f>SUM(E3:E84)</f>
        <v>154506</v>
      </c>
      <c r="F85" s="6">
        <f>SUM(F3:F84)</f>
        <v>834128</v>
      </c>
      <c r="G85" s="7">
        <f t="shared" ref="G85" si="4">IF(F85&gt;0,E85/F85,0)</f>
        <v>0.18523056413404176</v>
      </c>
      <c r="H85" s="6">
        <f>SUM(H3:H84)</f>
        <v>5202877</v>
      </c>
      <c r="I85" s="6">
        <f>SUM(I3:I83)</f>
        <v>31</v>
      </c>
    </row>
    <row r="86" spans="1:9" x14ac:dyDescent="0.2">
      <c r="A86" s="15"/>
      <c r="B86" s="15"/>
      <c r="C86" s="15"/>
      <c r="D86" s="1" t="s">
        <v>6</v>
      </c>
      <c r="E86" s="9"/>
      <c r="F86" s="10"/>
      <c r="G86" s="9"/>
      <c r="H86" s="9"/>
      <c r="I86" s="6">
        <f>COUNTA(D3:D83)</f>
        <v>81</v>
      </c>
    </row>
    <row r="87" spans="1:9" ht="25.5" x14ac:dyDescent="0.2">
      <c r="A87" s="15"/>
      <c r="B87" s="15"/>
      <c r="C87" s="15"/>
      <c r="D87" s="1" t="s">
        <v>7</v>
      </c>
      <c r="E87" s="9"/>
      <c r="F87" s="10"/>
      <c r="G87" s="9"/>
      <c r="H87" s="9"/>
      <c r="I87" s="7">
        <f>I85/I86</f>
        <v>0.38271604938271603</v>
      </c>
    </row>
  </sheetData>
  <pageMargins left="0.95" right="0.95" top="0.75" bottom="0.75" header="0.3" footer="0.3"/>
  <pageSetup scale="58" fitToHeight="0" orientation="portrait" r:id="rId1"/>
  <ignoredErrors>
    <ignoredError sqref="G8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Stephenson, Todd</dc:creator>
  <cp:lastModifiedBy>Longshore, Sarah C</cp:lastModifiedBy>
  <cp:lastPrinted>2022-12-14T13:35:01Z</cp:lastPrinted>
  <dcterms:created xsi:type="dcterms:W3CDTF">2015-06-05T18:17:20Z</dcterms:created>
  <dcterms:modified xsi:type="dcterms:W3CDTF">2022-12-29T17:51:37Z</dcterms:modified>
</cp:coreProperties>
</file>