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50" yWindow="5550" windowWidth="19280" windowHeight="10880" tabRatio="909"/>
  </bookViews>
  <sheets>
    <sheet name="Abbeville" sheetId="2" r:id="rId1"/>
    <sheet name="Aiken" sheetId="3" r:id="rId2"/>
    <sheet name="Allendale" sheetId="5" r:id="rId3"/>
    <sheet name="Anderson 01" sheetId="6" r:id="rId4"/>
    <sheet name="Anderson 02" sheetId="7" r:id="rId5"/>
    <sheet name="Anderson 03" sheetId="8" r:id="rId6"/>
    <sheet name="Anderson 04" sheetId="9" r:id="rId7"/>
    <sheet name="Anderson 05" sheetId="10" r:id="rId8"/>
    <sheet name="Bamberg 01" sheetId="11" r:id="rId9"/>
    <sheet name="Bamberg 02" sheetId="12" r:id="rId10"/>
    <sheet name="Barnwell 19" sheetId="13" r:id="rId11"/>
    <sheet name="Barnwell 29" sheetId="14" r:id="rId12"/>
    <sheet name="Barnwell 45" sheetId="15" r:id="rId13"/>
    <sheet name="Beaufort 01" sheetId="16" r:id="rId14"/>
    <sheet name="Berkeley 01" sheetId="17" r:id="rId15"/>
    <sheet name="Calhoun 01" sheetId="18" r:id="rId16"/>
    <sheet name="Charleston 01" sheetId="19" r:id="rId17"/>
    <sheet name="Cherokee 01" sheetId="20" r:id="rId18"/>
    <sheet name="Chester 01" sheetId="21" r:id="rId19"/>
    <sheet name="Chesterfield 01" sheetId="22" r:id="rId20"/>
    <sheet name="Clarendon 01" sheetId="23" r:id="rId21"/>
    <sheet name="Clarendon 02" sheetId="24" r:id="rId22"/>
    <sheet name="Clarendon 03" sheetId="25" r:id="rId23"/>
    <sheet name="Colleton 01" sheetId="26" r:id="rId24"/>
    <sheet name="Darlington 01" sheetId="27" r:id="rId25"/>
    <sheet name="Deaf &amp; Blind School" sheetId="28" r:id="rId26"/>
    <sheet name="Dept of Juvenile Jun12" sheetId="30" r:id="rId27"/>
    <sheet name="Dillon 03" sheetId="31" r:id="rId28"/>
    <sheet name="Dillon 04" sheetId="32" r:id="rId29"/>
    <sheet name="Dorchester 02" sheetId="33" r:id="rId30"/>
    <sheet name="Dorchester 04" sheetId="34" r:id="rId31"/>
    <sheet name="Edgefield 01" sheetId="35" r:id="rId32"/>
    <sheet name="Fairfield 01" sheetId="36" r:id="rId33"/>
    <sheet name="Florence 01" sheetId="38" r:id="rId34"/>
    <sheet name="Florence 02" sheetId="39" r:id="rId35"/>
    <sheet name="Florence 03" sheetId="40" r:id="rId36"/>
    <sheet name="Florence 04" sheetId="41" r:id="rId37"/>
    <sheet name="Florence 05" sheetId="42" r:id="rId38"/>
    <sheet name="Georgetown 01" sheetId="43" r:id="rId39"/>
    <sheet name="Greenville" sheetId="91" r:id="rId40"/>
    <sheet name="Greenwood 50" sheetId="46" r:id="rId41"/>
    <sheet name="Greenwood 51" sheetId="47" r:id="rId42"/>
    <sheet name="Greenwood 52" sheetId="48" r:id="rId43"/>
    <sheet name="Hampton 01" sheetId="49" r:id="rId44"/>
    <sheet name="Hampton 02" sheetId="50" r:id="rId45"/>
    <sheet name="Horry 01" sheetId="51" r:id="rId46"/>
    <sheet name="Jasper 01" sheetId="52" r:id="rId47"/>
    <sheet name="John De La Howe L12" sheetId="53" r:id="rId48"/>
    <sheet name="Kershaw 01" sheetId="54" r:id="rId49"/>
    <sheet name="Lancaster 01" sheetId="55" r:id="rId50"/>
    <sheet name="Laurens 55" sheetId="56" r:id="rId51"/>
    <sheet name="Laurens 56" sheetId="57" r:id="rId52"/>
    <sheet name="Lee 01" sheetId="58" r:id="rId53"/>
    <sheet name="Lexington 01" sheetId="59" r:id="rId54"/>
    <sheet name="Lexington 02" sheetId="60" r:id="rId55"/>
    <sheet name="Lexington 03" sheetId="61" r:id="rId56"/>
    <sheet name="Lexington 04" sheetId="62" r:id="rId57"/>
    <sheet name="Lexington 05" sheetId="63" r:id="rId58"/>
    <sheet name="Marion 10" sheetId="64" r:id="rId59"/>
    <sheet name="Marlboro 01" sheetId="65" r:id="rId60"/>
    <sheet name="McCormick 01" sheetId="66" r:id="rId61"/>
    <sheet name="Newberry 01" sheetId="67" r:id="rId62"/>
    <sheet name="Oconee 01" sheetId="68" r:id="rId63"/>
    <sheet name="Orangeburg 03" sheetId="69" r:id="rId64"/>
    <sheet name="Orangeburg 04" sheetId="70" r:id="rId65"/>
    <sheet name="Orangeburg 05" sheetId="71" r:id="rId66"/>
    <sheet name="Pickens 01" sheetId="72" r:id="rId67"/>
    <sheet name="Richland 01" sheetId="73" r:id="rId68"/>
    <sheet name="Richland 02" sheetId="74" r:id="rId69"/>
    <sheet name="Saluda 01" sheetId="75" r:id="rId70"/>
    <sheet name="SC Public Carter School Dist" sheetId="76" r:id="rId71"/>
    <sheet name="Spartanburg 01" sheetId="77" r:id="rId72"/>
    <sheet name="Spartanburg 02" sheetId="78" r:id="rId73"/>
    <sheet name="Spartanburg 03" sheetId="79" r:id="rId74"/>
    <sheet name="Spartanburg 04" sheetId="80" r:id="rId75"/>
    <sheet name="Spartanburg 05" sheetId="81" r:id="rId76"/>
    <sheet name="Spartanburg 06" sheetId="82" r:id="rId77"/>
    <sheet name="Spartanburg 07" sheetId="83" r:id="rId78"/>
    <sheet name="Sumter 01" sheetId="84" r:id="rId79"/>
    <sheet name="Union 01" sheetId="85" r:id="rId80"/>
    <sheet name="Williamsburg 01" sheetId="86" r:id="rId81"/>
    <sheet name="York 01" sheetId="87" r:id="rId82"/>
    <sheet name="York 02" sheetId="88" r:id="rId83"/>
    <sheet name="York 03" sheetId="89" r:id="rId84"/>
    <sheet name="York 04" sheetId="90" r:id="rId85"/>
  </sheets>
  <calcPr calcId="145621"/>
</workbook>
</file>

<file path=xl/calcChain.xml><?xml version="1.0" encoding="utf-8"?>
<calcChain xmlns="http://schemas.openxmlformats.org/spreadsheetml/2006/main">
  <c r="W4" i="30" l="1"/>
  <c r="S2" i="5" l="1"/>
  <c r="G3" i="5"/>
  <c r="D38" i="91" l="1"/>
  <c r="E38" i="91"/>
  <c r="F38" i="91"/>
  <c r="G38" i="91"/>
  <c r="H38" i="91"/>
  <c r="I38" i="91"/>
  <c r="J38" i="91"/>
  <c r="K38" i="91"/>
  <c r="L38" i="91"/>
  <c r="M38" i="91"/>
  <c r="N38" i="91"/>
  <c r="O38" i="91"/>
  <c r="P38" i="91"/>
  <c r="Q38" i="91"/>
  <c r="C38" i="91"/>
  <c r="Q36" i="91"/>
  <c r="Q34" i="91"/>
  <c r="D29" i="91"/>
  <c r="E29" i="91"/>
  <c r="F29" i="91"/>
  <c r="G29" i="91"/>
  <c r="H29" i="91"/>
  <c r="I29" i="91"/>
  <c r="J29" i="91"/>
  <c r="K29" i="91"/>
  <c r="L29" i="91"/>
  <c r="M29" i="91"/>
  <c r="N29" i="91"/>
  <c r="O29" i="91"/>
  <c r="P29" i="91"/>
  <c r="C29" i="91"/>
  <c r="Q27" i="91"/>
  <c r="Q25" i="91"/>
  <c r="Q20" i="91"/>
  <c r="Q18" i="91"/>
  <c r="D22" i="91"/>
  <c r="E22" i="91"/>
  <c r="F22" i="91"/>
  <c r="G22" i="91"/>
  <c r="H22" i="91"/>
  <c r="I22" i="91"/>
  <c r="J22" i="91"/>
  <c r="K22" i="91"/>
  <c r="L22" i="91"/>
  <c r="M22" i="91"/>
  <c r="N22" i="91"/>
  <c r="O22" i="91"/>
  <c r="P22" i="91"/>
  <c r="C22" i="91"/>
  <c r="D14" i="91"/>
  <c r="E14" i="91"/>
  <c r="F14" i="91"/>
  <c r="G14" i="91"/>
  <c r="H14" i="91"/>
  <c r="I14" i="91"/>
  <c r="J14" i="91"/>
  <c r="K14" i="91"/>
  <c r="L14" i="91"/>
  <c r="M14" i="91"/>
  <c r="N14" i="91"/>
  <c r="O14" i="91"/>
  <c r="P14" i="91"/>
  <c r="C14" i="91"/>
  <c r="W3" i="91"/>
  <c r="W4" i="91"/>
  <c r="W2" i="91"/>
  <c r="Q11" i="91"/>
  <c r="Q12" i="91"/>
  <c r="Q10" i="91"/>
  <c r="I5" i="91"/>
  <c r="J5" i="91"/>
  <c r="K5" i="91"/>
  <c r="L5" i="91"/>
  <c r="M5" i="91"/>
  <c r="N5" i="91"/>
  <c r="O5" i="91"/>
  <c r="P5" i="91"/>
  <c r="Q5" i="91"/>
  <c r="R5" i="91"/>
  <c r="S5" i="91"/>
  <c r="T5" i="91"/>
  <c r="U5" i="91"/>
  <c r="V5" i="91"/>
  <c r="F5" i="91"/>
  <c r="H5" i="91"/>
  <c r="D5" i="91"/>
  <c r="E5" i="91"/>
  <c r="C5" i="91"/>
  <c r="N20" i="73"/>
  <c r="O20" i="73"/>
  <c r="Q20" i="73"/>
  <c r="R20" i="73"/>
  <c r="K20" i="73"/>
  <c r="L20" i="73"/>
  <c r="I20" i="73"/>
  <c r="H20" i="73"/>
  <c r="F20" i="73"/>
  <c r="E20" i="73"/>
  <c r="Q14" i="91" l="1"/>
  <c r="Q22" i="91"/>
  <c r="Q29" i="91"/>
  <c r="W5" i="91"/>
  <c r="W38" i="19"/>
  <c r="V8" i="90" l="1"/>
  <c r="W8" i="90" s="1"/>
  <c r="U8" i="90"/>
  <c r="V10" i="89"/>
  <c r="W10" i="89" s="1"/>
  <c r="U10" i="89"/>
  <c r="W5" i="88"/>
  <c r="V5" i="88"/>
  <c r="U5" i="88"/>
  <c r="W4" i="87"/>
  <c r="V4" i="87"/>
  <c r="U4" i="87"/>
  <c r="V9" i="86"/>
  <c r="W9" i="86" s="1"/>
  <c r="U9" i="86"/>
  <c r="V6" i="85"/>
  <c r="W6" i="85" s="1"/>
  <c r="U6" i="85"/>
  <c r="V12" i="84"/>
  <c r="W12" i="84" s="1"/>
  <c r="U12" i="84"/>
  <c r="V7" i="83"/>
  <c r="W7" i="83" s="1"/>
  <c r="U7" i="83"/>
  <c r="V7" i="82"/>
  <c r="W7" i="82" s="1"/>
  <c r="U7" i="82"/>
  <c r="V6" i="81"/>
  <c r="W6" i="81" s="1"/>
  <c r="U6" i="81"/>
  <c r="W4" i="80"/>
  <c r="V4" i="80"/>
  <c r="U4" i="80"/>
  <c r="W5" i="79"/>
  <c r="V5" i="79"/>
  <c r="U5" i="79"/>
  <c r="V8" i="78"/>
  <c r="W8" i="78" s="1"/>
  <c r="U8" i="78"/>
  <c r="V7" i="77"/>
  <c r="W7" i="77" s="1"/>
  <c r="U7" i="77"/>
  <c r="V27" i="76"/>
  <c r="W27" i="76" s="1"/>
  <c r="U27" i="76"/>
  <c r="W4" i="75"/>
  <c r="V4" i="75"/>
  <c r="U4" i="75"/>
  <c r="V15" i="74"/>
  <c r="W15" i="74" s="1"/>
  <c r="U15" i="74"/>
  <c r="V11" i="72"/>
  <c r="W11" i="72" s="1"/>
  <c r="U11" i="72"/>
  <c r="V8" i="71"/>
  <c r="W8" i="71" s="1"/>
  <c r="U8" i="71"/>
  <c r="V6" i="70"/>
  <c r="W6" i="70" s="1"/>
  <c r="U6" i="70"/>
  <c r="W5" i="69"/>
  <c r="V5" i="69"/>
  <c r="U5" i="69"/>
  <c r="V9" i="68"/>
  <c r="W9" i="68" s="1"/>
  <c r="U9" i="68"/>
  <c r="V7" i="67"/>
  <c r="W7" i="67" s="1"/>
  <c r="U7" i="67"/>
  <c r="W4" i="66"/>
  <c r="V4" i="66"/>
  <c r="U4" i="66"/>
  <c r="V8" i="65"/>
  <c r="W8" i="65" s="1"/>
  <c r="U8" i="65"/>
  <c r="V7" i="64"/>
  <c r="W7" i="64" s="1"/>
  <c r="U7" i="64"/>
  <c r="V9" i="63"/>
  <c r="W9" i="63"/>
  <c r="U9" i="63"/>
  <c r="W4" i="61"/>
  <c r="V4" i="61"/>
  <c r="U4" i="61"/>
  <c r="V8" i="60"/>
  <c r="W8" i="60"/>
  <c r="U8" i="60"/>
  <c r="V14" i="59"/>
  <c r="W14" i="59" s="1"/>
  <c r="U14" i="59"/>
  <c r="W4" i="58"/>
  <c r="V4" i="58"/>
  <c r="U4" i="58"/>
  <c r="W4" i="57"/>
  <c r="V4" i="57"/>
  <c r="U4" i="57"/>
  <c r="V7" i="56"/>
  <c r="W7" i="56" s="1"/>
  <c r="U7" i="56"/>
  <c r="V11" i="55"/>
  <c r="W11" i="55" s="1"/>
  <c r="U11" i="55"/>
  <c r="V9" i="54"/>
  <c r="W9" i="54" s="1"/>
  <c r="U9" i="54"/>
  <c r="W3" i="53"/>
  <c r="V3" i="53"/>
  <c r="U3" i="53"/>
  <c r="W4" i="52"/>
  <c r="V4" i="52"/>
  <c r="U4" i="52"/>
  <c r="V26" i="51"/>
  <c r="W26" i="51" s="1"/>
  <c r="U26" i="51"/>
  <c r="W4" i="50"/>
  <c r="V4" i="50"/>
  <c r="U4" i="50"/>
  <c r="W4" i="49"/>
  <c r="V4" i="49"/>
  <c r="U4" i="49"/>
  <c r="W4" i="48"/>
  <c r="V4" i="48"/>
  <c r="U4" i="48"/>
  <c r="W4" i="47"/>
  <c r="V4" i="47"/>
  <c r="U4" i="47"/>
  <c r="V7" i="46"/>
  <c r="W7" i="46" s="1"/>
  <c r="U7" i="46"/>
  <c r="V10" i="43"/>
  <c r="W10" i="43" s="1"/>
  <c r="U10" i="43"/>
  <c r="W4" i="42"/>
  <c r="V4" i="42"/>
  <c r="U4" i="42"/>
  <c r="W4" i="41"/>
  <c r="V4" i="41"/>
  <c r="U4" i="41"/>
  <c r="W4" i="40"/>
  <c r="V4" i="40"/>
  <c r="U4" i="40"/>
  <c r="W4" i="39"/>
  <c r="V4" i="39"/>
  <c r="U4" i="39"/>
  <c r="V8" i="38"/>
  <c r="W8" i="38" s="1"/>
  <c r="U8" i="38"/>
  <c r="W4" i="36"/>
  <c r="V4" i="36"/>
  <c r="U4" i="36"/>
  <c r="W5" i="35"/>
  <c r="V5" i="35"/>
  <c r="U5" i="35"/>
  <c r="V5" i="34"/>
  <c r="V11" i="33"/>
  <c r="W11" i="33" s="1"/>
  <c r="U11" i="33"/>
  <c r="W5" i="32"/>
  <c r="V5" i="32"/>
  <c r="U5" i="32"/>
  <c r="W4" i="31"/>
  <c r="V4" i="31"/>
  <c r="U4" i="31"/>
  <c r="V7" i="28"/>
  <c r="W7" i="28" s="1"/>
  <c r="U7" i="28"/>
  <c r="V10" i="27"/>
  <c r="W10" i="27" s="1"/>
  <c r="U10" i="27"/>
  <c r="W4" i="26"/>
  <c r="V4" i="26"/>
  <c r="U4" i="26"/>
  <c r="W3" i="25"/>
  <c r="V3" i="25"/>
  <c r="U3" i="25"/>
  <c r="W5" i="24"/>
  <c r="V5" i="24"/>
  <c r="U5" i="24"/>
  <c r="W4" i="23"/>
  <c r="V4" i="23"/>
  <c r="U4" i="23"/>
  <c r="V9" i="22"/>
  <c r="W9" i="22" s="1"/>
  <c r="U9" i="22"/>
  <c r="V8" i="21"/>
  <c r="W8" i="21" s="1"/>
  <c r="U8" i="21"/>
  <c r="V8" i="20"/>
  <c r="W8" i="20" s="1"/>
  <c r="U8" i="20"/>
  <c r="V38" i="19"/>
  <c r="U38" i="19"/>
  <c r="W5" i="18"/>
  <c r="V5" i="18"/>
  <c r="U5" i="18"/>
  <c r="V22" i="17"/>
  <c r="W22" i="17" s="1"/>
  <c r="U22" i="17"/>
  <c r="V16" i="16"/>
  <c r="W16" i="16" s="1"/>
  <c r="U16" i="16"/>
  <c r="W4" i="15"/>
  <c r="V4" i="15"/>
  <c r="U4" i="15"/>
  <c r="W4" i="14"/>
  <c r="V4" i="14"/>
  <c r="U4" i="14"/>
  <c r="W4" i="13"/>
  <c r="V4" i="13"/>
  <c r="U4" i="13"/>
  <c r="W4" i="12"/>
  <c r="V4" i="12"/>
  <c r="U4" i="12"/>
  <c r="W4" i="11"/>
  <c r="V4" i="11"/>
  <c r="U4" i="11"/>
  <c r="V10" i="10"/>
  <c r="W10" i="10" s="1"/>
  <c r="U10" i="10"/>
  <c r="W4" i="9"/>
  <c r="V4" i="9"/>
  <c r="U4" i="9"/>
  <c r="W4" i="8"/>
  <c r="V4" i="8"/>
  <c r="U4" i="8"/>
  <c r="W5" i="7" l="1"/>
  <c r="V5" i="7"/>
  <c r="U5" i="7"/>
  <c r="V8" i="6"/>
  <c r="W8" i="6" s="1"/>
  <c r="U8" i="6"/>
  <c r="V4" i="5"/>
  <c r="W22" i="3"/>
  <c r="V22" i="3"/>
  <c r="U22" i="3"/>
  <c r="V7" i="90"/>
  <c r="U7" i="90"/>
  <c r="W7" i="90" s="1"/>
  <c r="V6" i="90"/>
  <c r="U6" i="90"/>
  <c r="W6" i="90" s="1"/>
  <c r="V5" i="90"/>
  <c r="U5" i="90"/>
  <c r="W5" i="90" s="1"/>
  <c r="V4" i="90"/>
  <c r="U4" i="90"/>
  <c r="W4" i="90" s="1"/>
  <c r="V3" i="90"/>
  <c r="U3" i="90"/>
  <c r="W3" i="90" s="1"/>
  <c r="V2" i="90"/>
  <c r="U2" i="90"/>
  <c r="W2" i="90" s="1"/>
  <c r="V9" i="89"/>
  <c r="U9" i="89"/>
  <c r="W9" i="89" s="1"/>
  <c r="V8" i="89"/>
  <c r="U8" i="89"/>
  <c r="W8" i="89" s="1"/>
  <c r="V7" i="89"/>
  <c r="U7" i="89"/>
  <c r="W7" i="89" s="1"/>
  <c r="V6" i="89"/>
  <c r="U6" i="89"/>
  <c r="W6" i="89" s="1"/>
  <c r="V5" i="89"/>
  <c r="U5" i="89"/>
  <c r="W5" i="89" s="1"/>
  <c r="V4" i="89"/>
  <c r="U4" i="89"/>
  <c r="W4" i="89" s="1"/>
  <c r="V3" i="89"/>
  <c r="U3" i="89"/>
  <c r="W3" i="89" s="1"/>
  <c r="V2" i="89"/>
  <c r="U2" i="89"/>
  <c r="W2" i="89" s="1"/>
  <c r="V4" i="88"/>
  <c r="U4" i="88"/>
  <c r="W4" i="88" s="1"/>
  <c r="V3" i="88"/>
  <c r="U3" i="88"/>
  <c r="W3" i="88" s="1"/>
  <c r="V2" i="88"/>
  <c r="U2" i="88"/>
  <c r="W2" i="88" s="1"/>
  <c r="V3" i="87"/>
  <c r="U3" i="87"/>
  <c r="W3" i="87" s="1"/>
  <c r="V2" i="87"/>
  <c r="U2" i="87"/>
  <c r="W2" i="87" s="1"/>
  <c r="V8" i="86"/>
  <c r="U8" i="86"/>
  <c r="W8" i="86" s="1"/>
  <c r="V7" i="86"/>
  <c r="U7" i="86"/>
  <c r="W7" i="86" s="1"/>
  <c r="V6" i="86"/>
  <c r="U6" i="86"/>
  <c r="W6" i="86" s="1"/>
  <c r="V5" i="86"/>
  <c r="U5" i="86"/>
  <c r="W5" i="86" s="1"/>
  <c r="V4" i="86"/>
  <c r="U4" i="86"/>
  <c r="W4" i="86" s="1"/>
  <c r="V3" i="86"/>
  <c r="U3" i="86"/>
  <c r="W3" i="86" s="1"/>
  <c r="V2" i="86"/>
  <c r="U2" i="86"/>
  <c r="W2" i="86" s="1"/>
  <c r="V5" i="85"/>
  <c r="U5" i="85"/>
  <c r="W5" i="85" s="1"/>
  <c r="V4" i="85"/>
  <c r="U4" i="85"/>
  <c r="W4" i="85" s="1"/>
  <c r="V3" i="85"/>
  <c r="U3" i="85"/>
  <c r="W3" i="85" s="1"/>
  <c r="V2" i="85"/>
  <c r="U2" i="85"/>
  <c r="W2" i="85" s="1"/>
  <c r="V11" i="84"/>
  <c r="U11" i="84"/>
  <c r="W11" i="84" s="1"/>
  <c r="V10" i="84"/>
  <c r="U10" i="84"/>
  <c r="W10" i="84" s="1"/>
  <c r="V9" i="84"/>
  <c r="U9" i="84"/>
  <c r="W9" i="84" s="1"/>
  <c r="V8" i="84"/>
  <c r="U8" i="84"/>
  <c r="W8" i="84" s="1"/>
  <c r="V7" i="84"/>
  <c r="U7" i="84"/>
  <c r="W7" i="84" s="1"/>
  <c r="V6" i="84"/>
  <c r="U6" i="84"/>
  <c r="W6" i="84" s="1"/>
  <c r="V5" i="84"/>
  <c r="U5" i="84"/>
  <c r="W5" i="84" s="1"/>
  <c r="V4" i="84"/>
  <c r="U4" i="84"/>
  <c r="W4" i="84" s="1"/>
  <c r="V3" i="84"/>
  <c r="U3" i="84"/>
  <c r="W3" i="84" s="1"/>
  <c r="V2" i="84"/>
  <c r="U2" i="84"/>
  <c r="W2" i="84" s="1"/>
  <c r="V6" i="83"/>
  <c r="U6" i="83"/>
  <c r="W6" i="83" s="1"/>
  <c r="V5" i="83"/>
  <c r="U5" i="83"/>
  <c r="W5" i="83" s="1"/>
  <c r="V4" i="83"/>
  <c r="U4" i="83"/>
  <c r="W4" i="83" s="1"/>
  <c r="V3" i="83"/>
  <c r="U3" i="83"/>
  <c r="W3" i="83" s="1"/>
  <c r="V2" i="83"/>
  <c r="U2" i="83"/>
  <c r="W2" i="83" s="1"/>
  <c r="V6" i="82"/>
  <c r="U6" i="82"/>
  <c r="W6" i="82" s="1"/>
  <c r="V5" i="82"/>
  <c r="U5" i="82"/>
  <c r="W5" i="82" s="1"/>
  <c r="V4" i="82"/>
  <c r="U4" i="82"/>
  <c r="W4" i="82" s="1"/>
  <c r="V3" i="82"/>
  <c r="U3" i="82"/>
  <c r="W3" i="82" s="1"/>
  <c r="V2" i="82"/>
  <c r="U2" i="82"/>
  <c r="W2" i="82" s="1"/>
  <c r="V5" i="81"/>
  <c r="U5" i="81"/>
  <c r="W5" i="81" s="1"/>
  <c r="V4" i="81"/>
  <c r="U4" i="81"/>
  <c r="W4" i="81" s="1"/>
  <c r="V3" i="81"/>
  <c r="U3" i="81"/>
  <c r="W3" i="81" s="1"/>
  <c r="V2" i="81"/>
  <c r="U2" i="81"/>
  <c r="W2" i="81" s="1"/>
  <c r="V3" i="80"/>
  <c r="U3" i="80"/>
  <c r="W3" i="80" s="1"/>
  <c r="V2" i="80"/>
  <c r="U2" i="80"/>
  <c r="W2" i="80" s="1"/>
  <c r="V4" i="79"/>
  <c r="U4" i="79"/>
  <c r="W4" i="79" s="1"/>
  <c r="V3" i="79"/>
  <c r="U3" i="79"/>
  <c r="W3" i="79" s="1"/>
  <c r="V2" i="79"/>
  <c r="U2" i="79"/>
  <c r="W2" i="79" s="1"/>
  <c r="V7" i="78"/>
  <c r="U7" i="78"/>
  <c r="W7" i="78" s="1"/>
  <c r="V6" i="78"/>
  <c r="U6" i="78"/>
  <c r="W6" i="78" s="1"/>
  <c r="V5" i="78"/>
  <c r="U5" i="78"/>
  <c r="W5" i="78" s="1"/>
  <c r="V4" i="78"/>
  <c r="U4" i="78"/>
  <c r="W4" i="78" s="1"/>
  <c r="V3" i="78"/>
  <c r="U3" i="78"/>
  <c r="W3" i="78" s="1"/>
  <c r="V2" i="78"/>
  <c r="U2" i="78"/>
  <c r="W2" i="78" s="1"/>
  <c r="V6" i="77"/>
  <c r="U6" i="77"/>
  <c r="W6" i="77" s="1"/>
  <c r="V5" i="77"/>
  <c r="U5" i="77"/>
  <c r="W5" i="77" s="1"/>
  <c r="V4" i="77"/>
  <c r="U4" i="77"/>
  <c r="W4" i="77" s="1"/>
  <c r="V3" i="77"/>
  <c r="U3" i="77"/>
  <c r="W3" i="77" s="1"/>
  <c r="V2" i="77"/>
  <c r="U2" i="77"/>
  <c r="W2" i="77" s="1"/>
  <c r="V26" i="76"/>
  <c r="U26" i="76"/>
  <c r="W26" i="76" s="1"/>
  <c r="V25" i="76"/>
  <c r="U25" i="76"/>
  <c r="W25" i="76" s="1"/>
  <c r="V24" i="76"/>
  <c r="U24" i="76"/>
  <c r="W24" i="76" s="1"/>
  <c r="V23" i="76"/>
  <c r="U23" i="76"/>
  <c r="W23" i="76" s="1"/>
  <c r="V22" i="76"/>
  <c r="U22" i="76"/>
  <c r="W22" i="76" s="1"/>
  <c r="V21" i="76"/>
  <c r="U21" i="76"/>
  <c r="W21" i="76" s="1"/>
  <c r="V20" i="76"/>
  <c r="U20" i="76"/>
  <c r="W20" i="76" s="1"/>
  <c r="V19" i="76"/>
  <c r="U19" i="76"/>
  <c r="W19" i="76" s="1"/>
  <c r="V18" i="76"/>
  <c r="U18" i="76"/>
  <c r="W18" i="76" s="1"/>
  <c r="V17" i="76"/>
  <c r="U17" i="76"/>
  <c r="W17" i="76" s="1"/>
  <c r="V16" i="76"/>
  <c r="U16" i="76"/>
  <c r="W16" i="76" s="1"/>
  <c r="V15" i="76"/>
  <c r="U15" i="76"/>
  <c r="W15" i="76" s="1"/>
  <c r="V14" i="76"/>
  <c r="U14" i="76"/>
  <c r="W14" i="76" s="1"/>
  <c r="V13" i="76"/>
  <c r="U13" i="76"/>
  <c r="W13" i="76" s="1"/>
  <c r="V12" i="76"/>
  <c r="U12" i="76"/>
  <c r="W12" i="76" s="1"/>
  <c r="V11" i="76"/>
  <c r="U11" i="76"/>
  <c r="W11" i="76" s="1"/>
  <c r="V10" i="76"/>
  <c r="U10" i="76"/>
  <c r="W10" i="76" s="1"/>
  <c r="V9" i="76"/>
  <c r="U9" i="76"/>
  <c r="W9" i="76" s="1"/>
  <c r="V8" i="76"/>
  <c r="U8" i="76"/>
  <c r="W8" i="76" s="1"/>
  <c r="V7" i="76"/>
  <c r="U7" i="76"/>
  <c r="W7" i="76" s="1"/>
  <c r="V6" i="76"/>
  <c r="U6" i="76"/>
  <c r="W6" i="76" s="1"/>
  <c r="V5" i="76"/>
  <c r="U5" i="76"/>
  <c r="W5" i="76" s="1"/>
  <c r="V4" i="76"/>
  <c r="U4" i="76"/>
  <c r="W4" i="76" s="1"/>
  <c r="V3" i="76"/>
  <c r="U3" i="76"/>
  <c r="W3" i="76" s="1"/>
  <c r="V2" i="76"/>
  <c r="U2" i="76"/>
  <c r="W2" i="76" s="1"/>
  <c r="V3" i="75"/>
  <c r="U3" i="75"/>
  <c r="W3" i="75" s="1"/>
  <c r="V2" i="75"/>
  <c r="U2" i="75"/>
  <c r="W2" i="75" s="1"/>
  <c r="V14" i="74"/>
  <c r="U14" i="74"/>
  <c r="W14" i="74" s="1"/>
  <c r="V13" i="74"/>
  <c r="U13" i="74"/>
  <c r="W13" i="74" s="1"/>
  <c r="V12" i="74"/>
  <c r="U12" i="74"/>
  <c r="W12" i="74" s="1"/>
  <c r="V11" i="74"/>
  <c r="U11" i="74"/>
  <c r="W11" i="74" s="1"/>
  <c r="V10" i="74"/>
  <c r="U10" i="74"/>
  <c r="W10" i="74" s="1"/>
  <c r="V9" i="74"/>
  <c r="U9" i="74"/>
  <c r="W9" i="74" s="1"/>
  <c r="V8" i="74"/>
  <c r="U8" i="74"/>
  <c r="W8" i="74" s="1"/>
  <c r="V7" i="74"/>
  <c r="U7" i="74"/>
  <c r="W7" i="74" s="1"/>
  <c r="V6" i="74"/>
  <c r="U6" i="74"/>
  <c r="W6" i="74" s="1"/>
  <c r="V5" i="74"/>
  <c r="U5" i="74"/>
  <c r="W5" i="74" s="1"/>
  <c r="V4" i="74"/>
  <c r="U4" i="74"/>
  <c r="W4" i="74" s="1"/>
  <c r="V3" i="74"/>
  <c r="U3" i="74"/>
  <c r="W3" i="74" s="1"/>
  <c r="V2" i="74"/>
  <c r="U2" i="74"/>
  <c r="W2" i="74" s="1"/>
  <c r="V19" i="73"/>
  <c r="U19" i="73"/>
  <c r="W19" i="73" s="1"/>
  <c r="V18" i="73"/>
  <c r="U18" i="73"/>
  <c r="W18" i="73" s="1"/>
  <c r="V17" i="73"/>
  <c r="U17" i="73"/>
  <c r="W17" i="73" s="1"/>
  <c r="V16" i="73"/>
  <c r="U16" i="73"/>
  <c r="W16" i="73" s="1"/>
  <c r="V15" i="73"/>
  <c r="U15" i="73"/>
  <c r="W15" i="73" s="1"/>
  <c r="V14" i="73"/>
  <c r="U14" i="73"/>
  <c r="W14" i="73" s="1"/>
  <c r="V13" i="73"/>
  <c r="U13" i="73"/>
  <c r="W13" i="73" s="1"/>
  <c r="V12" i="73"/>
  <c r="U12" i="73"/>
  <c r="W12" i="73" s="1"/>
  <c r="V11" i="73"/>
  <c r="U11" i="73"/>
  <c r="W11" i="73" s="1"/>
  <c r="V10" i="73"/>
  <c r="U10" i="73"/>
  <c r="W10" i="73" s="1"/>
  <c r="V9" i="73"/>
  <c r="U9" i="73"/>
  <c r="W9" i="73" s="1"/>
  <c r="V8" i="73"/>
  <c r="U8" i="73"/>
  <c r="W8" i="73" s="1"/>
  <c r="V7" i="73"/>
  <c r="U7" i="73"/>
  <c r="W7" i="73" s="1"/>
  <c r="V6" i="73"/>
  <c r="U6" i="73"/>
  <c r="W6" i="73" s="1"/>
  <c r="V5" i="73"/>
  <c r="U5" i="73"/>
  <c r="W5" i="73" s="1"/>
  <c r="V4" i="73"/>
  <c r="U4" i="73"/>
  <c r="W4" i="73" s="1"/>
  <c r="V3" i="73"/>
  <c r="U3" i="73"/>
  <c r="W3" i="73" s="1"/>
  <c r="V2" i="73"/>
  <c r="V20" i="73" s="1"/>
  <c r="U2" i="73"/>
  <c r="V10" i="72"/>
  <c r="U10" i="72"/>
  <c r="W10" i="72" s="1"/>
  <c r="V9" i="72"/>
  <c r="U9" i="72"/>
  <c r="W9" i="72" s="1"/>
  <c r="V8" i="72"/>
  <c r="U8" i="72"/>
  <c r="W8" i="72" s="1"/>
  <c r="V7" i="72"/>
  <c r="U7" i="72"/>
  <c r="W7" i="72" s="1"/>
  <c r="V6" i="72"/>
  <c r="U6" i="72"/>
  <c r="W6" i="72" s="1"/>
  <c r="V5" i="72"/>
  <c r="U5" i="72"/>
  <c r="W5" i="72" s="1"/>
  <c r="V4" i="72"/>
  <c r="U4" i="72"/>
  <c r="W4" i="72" s="1"/>
  <c r="V3" i="72"/>
  <c r="U3" i="72"/>
  <c r="W3" i="72" s="1"/>
  <c r="V2" i="72"/>
  <c r="U2" i="72"/>
  <c r="W2" i="72" s="1"/>
  <c r="V7" i="71"/>
  <c r="U7" i="71"/>
  <c r="W7" i="71" s="1"/>
  <c r="V6" i="71"/>
  <c r="U6" i="71"/>
  <c r="W6" i="71" s="1"/>
  <c r="V5" i="71"/>
  <c r="U5" i="71"/>
  <c r="W5" i="71" s="1"/>
  <c r="V4" i="71"/>
  <c r="U4" i="71"/>
  <c r="W4" i="71" s="1"/>
  <c r="V3" i="71"/>
  <c r="U3" i="71"/>
  <c r="W3" i="71" s="1"/>
  <c r="V2" i="71"/>
  <c r="U2" i="71"/>
  <c r="W2" i="71" s="1"/>
  <c r="V5" i="70"/>
  <c r="U5" i="70"/>
  <c r="W5" i="70" s="1"/>
  <c r="V4" i="70"/>
  <c r="U4" i="70"/>
  <c r="W4" i="70" s="1"/>
  <c r="V3" i="70"/>
  <c r="U3" i="70"/>
  <c r="W3" i="70" s="1"/>
  <c r="V2" i="70"/>
  <c r="U2" i="70"/>
  <c r="W2" i="70" s="1"/>
  <c r="V4" i="69"/>
  <c r="U4" i="69"/>
  <c r="W4" i="69" s="1"/>
  <c r="V3" i="69"/>
  <c r="U3" i="69"/>
  <c r="W3" i="69" s="1"/>
  <c r="V2" i="69"/>
  <c r="U2" i="69"/>
  <c r="W2" i="69" s="1"/>
  <c r="V8" i="68"/>
  <c r="U8" i="68"/>
  <c r="W8" i="68" s="1"/>
  <c r="V7" i="68"/>
  <c r="U7" i="68"/>
  <c r="W7" i="68" s="1"/>
  <c r="V6" i="68"/>
  <c r="U6" i="68"/>
  <c r="W6" i="68" s="1"/>
  <c r="V5" i="68"/>
  <c r="U5" i="68"/>
  <c r="W5" i="68" s="1"/>
  <c r="V4" i="68"/>
  <c r="U4" i="68"/>
  <c r="W4" i="68" s="1"/>
  <c r="V3" i="68"/>
  <c r="U3" i="68"/>
  <c r="W3" i="68" s="1"/>
  <c r="V2" i="68"/>
  <c r="U2" i="68"/>
  <c r="W2" i="68" s="1"/>
  <c r="V6" i="67"/>
  <c r="U6" i="67"/>
  <c r="W6" i="67" s="1"/>
  <c r="V5" i="67"/>
  <c r="U5" i="67"/>
  <c r="W5" i="67" s="1"/>
  <c r="V4" i="67"/>
  <c r="U4" i="67"/>
  <c r="W4" i="67" s="1"/>
  <c r="V3" i="67"/>
  <c r="U3" i="67"/>
  <c r="W3" i="67" s="1"/>
  <c r="V2" i="67"/>
  <c r="U2" i="67"/>
  <c r="W2" i="67" s="1"/>
  <c r="V3" i="66"/>
  <c r="U3" i="66"/>
  <c r="W3" i="66" s="1"/>
  <c r="V2" i="66"/>
  <c r="U2" i="66"/>
  <c r="W2" i="66" s="1"/>
  <c r="V7" i="65"/>
  <c r="U7" i="65"/>
  <c r="W7" i="65" s="1"/>
  <c r="V6" i="65"/>
  <c r="U6" i="65"/>
  <c r="W6" i="65" s="1"/>
  <c r="V5" i="65"/>
  <c r="U5" i="65"/>
  <c r="W5" i="65" s="1"/>
  <c r="V4" i="65"/>
  <c r="U4" i="65"/>
  <c r="W4" i="65" s="1"/>
  <c r="V3" i="65"/>
  <c r="U3" i="65"/>
  <c r="W3" i="65" s="1"/>
  <c r="V2" i="65"/>
  <c r="U2" i="65"/>
  <c r="W2" i="65" s="1"/>
  <c r="V6" i="64"/>
  <c r="U6" i="64"/>
  <c r="W6" i="64" s="1"/>
  <c r="V5" i="64"/>
  <c r="U5" i="64"/>
  <c r="W5" i="64" s="1"/>
  <c r="V4" i="64"/>
  <c r="U4" i="64"/>
  <c r="W4" i="64" s="1"/>
  <c r="V3" i="64"/>
  <c r="U3" i="64"/>
  <c r="W3" i="64" s="1"/>
  <c r="V2" i="64"/>
  <c r="U2" i="64"/>
  <c r="W2" i="64" s="1"/>
  <c r="V8" i="63"/>
  <c r="U8" i="63"/>
  <c r="W8" i="63" s="1"/>
  <c r="V7" i="63"/>
  <c r="U7" i="63"/>
  <c r="W7" i="63" s="1"/>
  <c r="V6" i="63"/>
  <c r="U6" i="63"/>
  <c r="W6" i="63" s="1"/>
  <c r="V5" i="63"/>
  <c r="U5" i="63"/>
  <c r="W5" i="63" s="1"/>
  <c r="V4" i="63"/>
  <c r="U4" i="63"/>
  <c r="W4" i="63" s="1"/>
  <c r="V3" i="63"/>
  <c r="U3" i="63"/>
  <c r="W3" i="63" s="1"/>
  <c r="V2" i="63"/>
  <c r="U2" i="63"/>
  <c r="W2" i="63" s="1"/>
  <c r="V4" i="62"/>
  <c r="U4" i="62"/>
  <c r="W4" i="62" s="1"/>
  <c r="V3" i="62"/>
  <c r="U3" i="62"/>
  <c r="W3" i="62" s="1"/>
  <c r="V2" i="62"/>
  <c r="V5" i="62" s="1"/>
  <c r="U2" i="62"/>
  <c r="V3" i="61"/>
  <c r="U3" i="61"/>
  <c r="W3" i="61" s="1"/>
  <c r="V2" i="61"/>
  <c r="U2" i="61"/>
  <c r="W2" i="61" s="1"/>
  <c r="V7" i="60"/>
  <c r="U7" i="60"/>
  <c r="W7" i="60" s="1"/>
  <c r="V6" i="60"/>
  <c r="U6" i="60"/>
  <c r="W6" i="60" s="1"/>
  <c r="V5" i="60"/>
  <c r="U5" i="60"/>
  <c r="W5" i="60" s="1"/>
  <c r="V4" i="60"/>
  <c r="U4" i="60"/>
  <c r="W4" i="60" s="1"/>
  <c r="V3" i="60"/>
  <c r="U3" i="60"/>
  <c r="W3" i="60" s="1"/>
  <c r="V2" i="60"/>
  <c r="U2" i="60"/>
  <c r="W2" i="60" s="1"/>
  <c r="V13" i="59"/>
  <c r="U13" i="59"/>
  <c r="W13" i="59" s="1"/>
  <c r="V12" i="59"/>
  <c r="U12" i="59"/>
  <c r="W12" i="59" s="1"/>
  <c r="V11" i="59"/>
  <c r="U11" i="59"/>
  <c r="W11" i="59" s="1"/>
  <c r="V10" i="59"/>
  <c r="U10" i="59"/>
  <c r="W10" i="59" s="1"/>
  <c r="V9" i="59"/>
  <c r="U9" i="59"/>
  <c r="W9" i="59" s="1"/>
  <c r="V8" i="59"/>
  <c r="U8" i="59"/>
  <c r="W8" i="59" s="1"/>
  <c r="V7" i="59"/>
  <c r="U7" i="59"/>
  <c r="W7" i="59" s="1"/>
  <c r="V6" i="59"/>
  <c r="U6" i="59"/>
  <c r="W6" i="59" s="1"/>
  <c r="V5" i="59"/>
  <c r="U5" i="59"/>
  <c r="W5" i="59" s="1"/>
  <c r="V4" i="59"/>
  <c r="U4" i="59"/>
  <c r="W4" i="59" s="1"/>
  <c r="V3" i="59"/>
  <c r="U3" i="59"/>
  <c r="W3" i="59" s="1"/>
  <c r="V2" i="59"/>
  <c r="U2" i="59"/>
  <c r="W2" i="59" s="1"/>
  <c r="V3" i="58"/>
  <c r="U3" i="58"/>
  <c r="W3" i="58" s="1"/>
  <c r="V2" i="58"/>
  <c r="U2" i="58"/>
  <c r="W2" i="58" s="1"/>
  <c r="V3" i="57"/>
  <c r="U3" i="57"/>
  <c r="W3" i="57" s="1"/>
  <c r="V2" i="57"/>
  <c r="U2" i="57"/>
  <c r="W2" i="57" s="1"/>
  <c r="V6" i="56"/>
  <c r="U6" i="56"/>
  <c r="W6" i="56" s="1"/>
  <c r="V5" i="56"/>
  <c r="U5" i="56"/>
  <c r="W5" i="56" s="1"/>
  <c r="V4" i="56"/>
  <c r="U4" i="56"/>
  <c r="W4" i="56" s="1"/>
  <c r="V3" i="56"/>
  <c r="U3" i="56"/>
  <c r="W3" i="56" s="1"/>
  <c r="V2" i="56"/>
  <c r="U2" i="56"/>
  <c r="W2" i="56" s="1"/>
  <c r="V10" i="55"/>
  <c r="U10" i="55"/>
  <c r="W10" i="55" s="1"/>
  <c r="V9" i="55"/>
  <c r="U9" i="55"/>
  <c r="W9" i="55" s="1"/>
  <c r="V8" i="55"/>
  <c r="U8" i="55"/>
  <c r="W8" i="55" s="1"/>
  <c r="V7" i="55"/>
  <c r="U7" i="55"/>
  <c r="W7" i="55" s="1"/>
  <c r="V6" i="55"/>
  <c r="U6" i="55"/>
  <c r="W6" i="55" s="1"/>
  <c r="V5" i="55"/>
  <c r="U5" i="55"/>
  <c r="W5" i="55" s="1"/>
  <c r="V4" i="55"/>
  <c r="U4" i="55"/>
  <c r="W4" i="55" s="1"/>
  <c r="V3" i="55"/>
  <c r="U3" i="55"/>
  <c r="W3" i="55" s="1"/>
  <c r="V2" i="55"/>
  <c r="U2" i="55"/>
  <c r="W2" i="55" s="1"/>
  <c r="V8" i="54"/>
  <c r="U8" i="54"/>
  <c r="W8" i="54" s="1"/>
  <c r="V7" i="54"/>
  <c r="U7" i="54"/>
  <c r="W7" i="54" s="1"/>
  <c r="V6" i="54"/>
  <c r="U6" i="54"/>
  <c r="W6" i="54" s="1"/>
  <c r="V5" i="54"/>
  <c r="U5" i="54"/>
  <c r="W5" i="54" s="1"/>
  <c r="V4" i="54"/>
  <c r="U4" i="54"/>
  <c r="W4" i="54" s="1"/>
  <c r="V3" i="54"/>
  <c r="U3" i="54"/>
  <c r="W3" i="54" s="1"/>
  <c r="V2" i="54"/>
  <c r="U2" i="54"/>
  <c r="W2" i="54" s="1"/>
  <c r="V2" i="53"/>
  <c r="U2" i="53"/>
  <c r="W2" i="53" s="1"/>
  <c r="V3" i="52"/>
  <c r="U3" i="52"/>
  <c r="W3" i="52" s="1"/>
  <c r="V2" i="52"/>
  <c r="U2" i="52"/>
  <c r="W2" i="52" s="1"/>
  <c r="V25" i="51"/>
  <c r="U25" i="51"/>
  <c r="W25" i="51" s="1"/>
  <c r="V24" i="51"/>
  <c r="U24" i="51"/>
  <c r="W24" i="51" s="1"/>
  <c r="V23" i="51"/>
  <c r="U23" i="51"/>
  <c r="W23" i="51" s="1"/>
  <c r="V22" i="51"/>
  <c r="U22" i="51"/>
  <c r="W22" i="51" s="1"/>
  <c r="V21" i="51"/>
  <c r="U21" i="51"/>
  <c r="W21" i="51" s="1"/>
  <c r="V20" i="51"/>
  <c r="U20" i="51"/>
  <c r="W20" i="51" s="1"/>
  <c r="V19" i="51"/>
  <c r="U19" i="51"/>
  <c r="W19" i="51" s="1"/>
  <c r="V18" i="51"/>
  <c r="U18" i="51"/>
  <c r="W18" i="51" s="1"/>
  <c r="V17" i="51"/>
  <c r="U17" i="51"/>
  <c r="W17" i="51" s="1"/>
  <c r="V16" i="51"/>
  <c r="U16" i="51"/>
  <c r="W16" i="51" s="1"/>
  <c r="V15" i="51"/>
  <c r="U15" i="51"/>
  <c r="W15" i="51" s="1"/>
  <c r="V14" i="51"/>
  <c r="U14" i="51"/>
  <c r="W14" i="51" s="1"/>
  <c r="V13" i="51"/>
  <c r="U13" i="51"/>
  <c r="W13" i="51" s="1"/>
  <c r="V12" i="51"/>
  <c r="U12" i="51"/>
  <c r="W12" i="51" s="1"/>
  <c r="V11" i="51"/>
  <c r="U11" i="51"/>
  <c r="W11" i="51" s="1"/>
  <c r="V10" i="51"/>
  <c r="U10" i="51"/>
  <c r="W10" i="51" s="1"/>
  <c r="V9" i="51"/>
  <c r="U9" i="51"/>
  <c r="W9" i="51" s="1"/>
  <c r="V8" i="51"/>
  <c r="U8" i="51"/>
  <c r="W8" i="51" s="1"/>
  <c r="V7" i="51"/>
  <c r="U7" i="51"/>
  <c r="W7" i="51" s="1"/>
  <c r="V6" i="51"/>
  <c r="U6" i="51"/>
  <c r="W6" i="51" s="1"/>
  <c r="V5" i="51"/>
  <c r="U5" i="51"/>
  <c r="W5" i="51" s="1"/>
  <c r="V4" i="51"/>
  <c r="U4" i="51"/>
  <c r="W4" i="51" s="1"/>
  <c r="V3" i="51"/>
  <c r="U3" i="51"/>
  <c r="W3" i="51" s="1"/>
  <c r="V2" i="51"/>
  <c r="U2" i="51"/>
  <c r="W2" i="51" s="1"/>
  <c r="V3" i="50"/>
  <c r="U3" i="50"/>
  <c r="W3" i="50" s="1"/>
  <c r="V2" i="50"/>
  <c r="U2" i="50"/>
  <c r="W2" i="50" s="1"/>
  <c r="V3" i="49"/>
  <c r="U3" i="49"/>
  <c r="W3" i="49" s="1"/>
  <c r="V2" i="49"/>
  <c r="U2" i="49"/>
  <c r="W2" i="49" s="1"/>
  <c r="V3" i="48"/>
  <c r="U3" i="48"/>
  <c r="W3" i="48" s="1"/>
  <c r="V2" i="48"/>
  <c r="U2" i="48"/>
  <c r="W2" i="48" s="1"/>
  <c r="V3" i="47"/>
  <c r="U3" i="47"/>
  <c r="W3" i="47" s="1"/>
  <c r="V2" i="47"/>
  <c r="U2" i="47"/>
  <c r="W2" i="47" s="1"/>
  <c r="V6" i="46"/>
  <c r="U6" i="46"/>
  <c r="W6" i="46" s="1"/>
  <c r="V5" i="46"/>
  <c r="U5" i="46"/>
  <c r="W5" i="46" s="1"/>
  <c r="V4" i="46"/>
  <c r="U4" i="46"/>
  <c r="W4" i="46" s="1"/>
  <c r="V3" i="46"/>
  <c r="U3" i="46"/>
  <c r="W3" i="46" s="1"/>
  <c r="V2" i="46"/>
  <c r="U2" i="46"/>
  <c r="W2" i="46" s="1"/>
  <c r="V9" i="43"/>
  <c r="U9" i="43"/>
  <c r="W9" i="43" s="1"/>
  <c r="V8" i="43"/>
  <c r="U8" i="43"/>
  <c r="W8" i="43" s="1"/>
  <c r="V7" i="43"/>
  <c r="U7" i="43"/>
  <c r="W7" i="43" s="1"/>
  <c r="V6" i="43"/>
  <c r="U6" i="43"/>
  <c r="W6" i="43" s="1"/>
  <c r="V5" i="43"/>
  <c r="U5" i="43"/>
  <c r="W5" i="43" s="1"/>
  <c r="V4" i="43"/>
  <c r="U4" i="43"/>
  <c r="W4" i="43" s="1"/>
  <c r="V3" i="43"/>
  <c r="U3" i="43"/>
  <c r="W3" i="43" s="1"/>
  <c r="V2" i="43"/>
  <c r="U2" i="43"/>
  <c r="W2" i="43" s="1"/>
  <c r="V3" i="42"/>
  <c r="U3" i="42"/>
  <c r="W3" i="42" s="1"/>
  <c r="V2" i="42"/>
  <c r="U2" i="42"/>
  <c r="W2" i="42" s="1"/>
  <c r="V3" i="41"/>
  <c r="U3" i="41"/>
  <c r="W3" i="41" s="1"/>
  <c r="V2" i="41"/>
  <c r="U2" i="41"/>
  <c r="W2" i="41" s="1"/>
  <c r="V3" i="40"/>
  <c r="U3" i="40"/>
  <c r="W3" i="40" s="1"/>
  <c r="V2" i="40"/>
  <c r="U2" i="40"/>
  <c r="W2" i="40" s="1"/>
  <c r="V3" i="39"/>
  <c r="U3" i="39"/>
  <c r="W3" i="39" s="1"/>
  <c r="V2" i="39"/>
  <c r="U2" i="39"/>
  <c r="W2" i="39" s="1"/>
  <c r="V7" i="38"/>
  <c r="U7" i="38"/>
  <c r="W7" i="38" s="1"/>
  <c r="V6" i="38"/>
  <c r="U6" i="38"/>
  <c r="W6" i="38" s="1"/>
  <c r="V5" i="38"/>
  <c r="U5" i="38"/>
  <c r="W5" i="38" s="1"/>
  <c r="V4" i="38"/>
  <c r="U4" i="38"/>
  <c r="W4" i="38" s="1"/>
  <c r="V3" i="38"/>
  <c r="U3" i="38"/>
  <c r="W3" i="38" s="1"/>
  <c r="V2" i="38"/>
  <c r="U2" i="38"/>
  <c r="W2" i="38" s="1"/>
  <c r="V3" i="36"/>
  <c r="U3" i="36"/>
  <c r="W3" i="36" s="1"/>
  <c r="V2" i="36"/>
  <c r="U2" i="36"/>
  <c r="W2" i="36" s="1"/>
  <c r="V4" i="35"/>
  <c r="U4" i="35"/>
  <c r="W4" i="35" s="1"/>
  <c r="V3" i="35"/>
  <c r="U3" i="35"/>
  <c r="W3" i="35" s="1"/>
  <c r="V2" i="35"/>
  <c r="U2" i="35"/>
  <c r="W2" i="35" s="1"/>
  <c r="V4" i="34"/>
  <c r="U4" i="34"/>
  <c r="W4" i="34" s="1"/>
  <c r="V3" i="34"/>
  <c r="U3" i="34"/>
  <c r="W3" i="34" s="1"/>
  <c r="V2" i="34"/>
  <c r="U2" i="34"/>
  <c r="V10" i="33"/>
  <c r="U10" i="33"/>
  <c r="W10" i="33" s="1"/>
  <c r="V9" i="33"/>
  <c r="U9" i="33"/>
  <c r="W9" i="33" s="1"/>
  <c r="V8" i="33"/>
  <c r="U8" i="33"/>
  <c r="W8" i="33" s="1"/>
  <c r="V7" i="33"/>
  <c r="U7" i="33"/>
  <c r="W7" i="33" s="1"/>
  <c r="V6" i="33"/>
  <c r="U6" i="33"/>
  <c r="W6" i="33" s="1"/>
  <c r="V5" i="33"/>
  <c r="U5" i="33"/>
  <c r="W5" i="33" s="1"/>
  <c r="V4" i="33"/>
  <c r="U4" i="33"/>
  <c r="W4" i="33" s="1"/>
  <c r="V3" i="33"/>
  <c r="U3" i="33"/>
  <c r="W3" i="33" s="1"/>
  <c r="V2" i="33"/>
  <c r="U2" i="33"/>
  <c r="W2" i="33" s="1"/>
  <c r="V4" i="32"/>
  <c r="U4" i="32"/>
  <c r="W4" i="32" s="1"/>
  <c r="V3" i="32"/>
  <c r="U3" i="32"/>
  <c r="W3" i="32" s="1"/>
  <c r="V2" i="32"/>
  <c r="U2" i="32"/>
  <c r="W2" i="32" s="1"/>
  <c r="V3" i="31"/>
  <c r="U3" i="31"/>
  <c r="W3" i="31" s="1"/>
  <c r="V2" i="31"/>
  <c r="U2" i="31"/>
  <c r="W2" i="31" s="1"/>
  <c r="V3" i="30"/>
  <c r="U3" i="30"/>
  <c r="W3" i="30" s="1"/>
  <c r="V2" i="30"/>
  <c r="V4" i="30" s="1"/>
  <c r="U2" i="30"/>
  <c r="V6" i="28"/>
  <c r="U6" i="28"/>
  <c r="W6" i="28" s="1"/>
  <c r="V5" i="28"/>
  <c r="U5" i="28"/>
  <c r="W5" i="28" s="1"/>
  <c r="V4" i="28"/>
  <c r="U4" i="28"/>
  <c r="W4" i="28" s="1"/>
  <c r="V3" i="28"/>
  <c r="U3" i="28"/>
  <c r="W3" i="28" s="1"/>
  <c r="V2" i="28"/>
  <c r="U2" i="28"/>
  <c r="W2" i="28" s="1"/>
  <c r="V9" i="27"/>
  <c r="U9" i="27"/>
  <c r="W9" i="27" s="1"/>
  <c r="V8" i="27"/>
  <c r="U8" i="27"/>
  <c r="W8" i="27" s="1"/>
  <c r="V7" i="27"/>
  <c r="U7" i="27"/>
  <c r="W7" i="27" s="1"/>
  <c r="V6" i="27"/>
  <c r="U6" i="27"/>
  <c r="W6" i="27" s="1"/>
  <c r="V5" i="27"/>
  <c r="U5" i="27"/>
  <c r="W5" i="27" s="1"/>
  <c r="V4" i="27"/>
  <c r="U4" i="27"/>
  <c r="W4" i="27" s="1"/>
  <c r="V3" i="27"/>
  <c r="U3" i="27"/>
  <c r="W3" i="27" s="1"/>
  <c r="V2" i="27"/>
  <c r="U2" i="27"/>
  <c r="W2" i="27" s="1"/>
  <c r="V3" i="26"/>
  <c r="U3" i="26"/>
  <c r="W3" i="26" s="1"/>
  <c r="V2" i="26"/>
  <c r="U2" i="26"/>
  <c r="W2" i="26" s="1"/>
  <c r="V2" i="25"/>
  <c r="U2" i="25"/>
  <c r="W2" i="25" s="1"/>
  <c r="V4" i="24"/>
  <c r="U4" i="24"/>
  <c r="W4" i="24" s="1"/>
  <c r="V3" i="24"/>
  <c r="U3" i="24"/>
  <c r="W3" i="24" s="1"/>
  <c r="V2" i="24"/>
  <c r="U2" i="24"/>
  <c r="W2" i="24" s="1"/>
  <c r="V3" i="23"/>
  <c r="U3" i="23"/>
  <c r="W3" i="23" s="1"/>
  <c r="V2" i="23"/>
  <c r="U2" i="23"/>
  <c r="W2" i="23" s="1"/>
  <c r="V8" i="22"/>
  <c r="U8" i="22"/>
  <c r="W8" i="22" s="1"/>
  <c r="V7" i="22"/>
  <c r="U7" i="22"/>
  <c r="W7" i="22" s="1"/>
  <c r="V6" i="22"/>
  <c r="U6" i="22"/>
  <c r="W6" i="22" s="1"/>
  <c r="V5" i="22"/>
  <c r="U5" i="22"/>
  <c r="W5" i="22" s="1"/>
  <c r="V4" i="22"/>
  <c r="U4" i="22"/>
  <c r="W4" i="22" s="1"/>
  <c r="V3" i="22"/>
  <c r="U3" i="22"/>
  <c r="W3" i="22" s="1"/>
  <c r="V2" i="22"/>
  <c r="U2" i="22"/>
  <c r="W2" i="22" s="1"/>
  <c r="V7" i="21"/>
  <c r="U7" i="21"/>
  <c r="W7" i="21" s="1"/>
  <c r="V6" i="21"/>
  <c r="U6" i="21"/>
  <c r="W6" i="21" s="1"/>
  <c r="V5" i="21"/>
  <c r="U5" i="21"/>
  <c r="W5" i="21" s="1"/>
  <c r="V4" i="21"/>
  <c r="U4" i="21"/>
  <c r="W4" i="21" s="1"/>
  <c r="V3" i="21"/>
  <c r="U3" i="21"/>
  <c r="W3" i="21" s="1"/>
  <c r="V2" i="21"/>
  <c r="U2" i="21"/>
  <c r="W2" i="21" s="1"/>
  <c r="V7" i="20"/>
  <c r="U7" i="20"/>
  <c r="W7" i="20" s="1"/>
  <c r="V6" i="20"/>
  <c r="U6" i="20"/>
  <c r="W6" i="20" s="1"/>
  <c r="V5" i="20"/>
  <c r="U5" i="20"/>
  <c r="W5" i="20" s="1"/>
  <c r="V4" i="20"/>
  <c r="U4" i="20"/>
  <c r="W4" i="20" s="1"/>
  <c r="V3" i="20"/>
  <c r="U3" i="20"/>
  <c r="W3" i="20" s="1"/>
  <c r="V2" i="20"/>
  <c r="U2" i="20"/>
  <c r="W2" i="20" s="1"/>
  <c r="V37" i="19"/>
  <c r="U37" i="19"/>
  <c r="W37" i="19" s="1"/>
  <c r="V36" i="19"/>
  <c r="U36" i="19"/>
  <c r="W36" i="19" s="1"/>
  <c r="V35" i="19"/>
  <c r="U35" i="19"/>
  <c r="W35" i="19" s="1"/>
  <c r="V34" i="19"/>
  <c r="U34" i="19"/>
  <c r="W34" i="19" s="1"/>
  <c r="V33" i="19"/>
  <c r="U33" i="19"/>
  <c r="W33" i="19" s="1"/>
  <c r="V32" i="19"/>
  <c r="U32" i="19"/>
  <c r="W32" i="19" s="1"/>
  <c r="V31" i="19"/>
  <c r="U31" i="19"/>
  <c r="W31" i="19" s="1"/>
  <c r="V30" i="19"/>
  <c r="U30" i="19"/>
  <c r="W30" i="19" s="1"/>
  <c r="V29" i="19"/>
  <c r="U29" i="19"/>
  <c r="W29" i="19" s="1"/>
  <c r="V28" i="19"/>
  <c r="U28" i="19"/>
  <c r="W28" i="19" s="1"/>
  <c r="V27" i="19"/>
  <c r="U27" i="19"/>
  <c r="W27" i="19" s="1"/>
  <c r="V26" i="19"/>
  <c r="U26" i="19"/>
  <c r="W26" i="19" s="1"/>
  <c r="V25" i="19"/>
  <c r="U25" i="19"/>
  <c r="W25" i="19" s="1"/>
  <c r="V24" i="19"/>
  <c r="U24" i="19"/>
  <c r="W24" i="19" s="1"/>
  <c r="V23" i="19"/>
  <c r="U23" i="19"/>
  <c r="W23" i="19" s="1"/>
  <c r="V22" i="19"/>
  <c r="U22" i="19"/>
  <c r="W22" i="19" s="1"/>
  <c r="V21" i="19"/>
  <c r="U21" i="19"/>
  <c r="W21" i="19" s="1"/>
  <c r="V20" i="19"/>
  <c r="U20" i="19"/>
  <c r="W20" i="19" s="1"/>
  <c r="V19" i="19"/>
  <c r="U19" i="19"/>
  <c r="W19" i="19" s="1"/>
  <c r="V18" i="19"/>
  <c r="U18" i="19"/>
  <c r="W18" i="19" s="1"/>
  <c r="V17" i="19"/>
  <c r="U17" i="19"/>
  <c r="W17" i="19" s="1"/>
  <c r="V16" i="19"/>
  <c r="U16" i="19"/>
  <c r="W16" i="19" s="1"/>
  <c r="V15" i="19"/>
  <c r="U15" i="19"/>
  <c r="W15" i="19" s="1"/>
  <c r="V14" i="19"/>
  <c r="U14" i="19"/>
  <c r="W14" i="19" s="1"/>
  <c r="V13" i="19"/>
  <c r="U13" i="19"/>
  <c r="W13" i="19" s="1"/>
  <c r="V12" i="19"/>
  <c r="U12" i="19"/>
  <c r="W12" i="19" s="1"/>
  <c r="V11" i="19"/>
  <c r="U11" i="19"/>
  <c r="W11" i="19" s="1"/>
  <c r="V10" i="19"/>
  <c r="U10" i="19"/>
  <c r="W10" i="19" s="1"/>
  <c r="V9" i="19"/>
  <c r="U9" i="19"/>
  <c r="W9" i="19" s="1"/>
  <c r="V8" i="19"/>
  <c r="U8" i="19"/>
  <c r="W8" i="19" s="1"/>
  <c r="V7" i="19"/>
  <c r="U7" i="19"/>
  <c r="W7" i="19" s="1"/>
  <c r="V6" i="19"/>
  <c r="U6" i="19"/>
  <c r="W6" i="19" s="1"/>
  <c r="V5" i="19"/>
  <c r="U5" i="19"/>
  <c r="W5" i="19" s="1"/>
  <c r="V4" i="19"/>
  <c r="U4" i="19"/>
  <c r="W4" i="19" s="1"/>
  <c r="V3" i="19"/>
  <c r="U3" i="19"/>
  <c r="W3" i="19" s="1"/>
  <c r="V2" i="19"/>
  <c r="U2" i="19"/>
  <c r="W2" i="19" s="1"/>
  <c r="V4" i="18"/>
  <c r="U4" i="18"/>
  <c r="W4" i="18" s="1"/>
  <c r="V3" i="18"/>
  <c r="U3" i="18"/>
  <c r="W3" i="18" s="1"/>
  <c r="V2" i="18"/>
  <c r="U2" i="18"/>
  <c r="W2" i="18" s="1"/>
  <c r="V21" i="17"/>
  <c r="U21" i="17"/>
  <c r="W21" i="17" s="1"/>
  <c r="V20" i="17"/>
  <c r="U20" i="17"/>
  <c r="W20" i="17" s="1"/>
  <c r="V19" i="17"/>
  <c r="U19" i="17"/>
  <c r="W19" i="17" s="1"/>
  <c r="V18" i="17"/>
  <c r="U18" i="17"/>
  <c r="W18" i="17" s="1"/>
  <c r="V17" i="17"/>
  <c r="U17" i="17"/>
  <c r="W17" i="17" s="1"/>
  <c r="V16" i="17"/>
  <c r="U16" i="17"/>
  <c r="W16" i="17" s="1"/>
  <c r="V15" i="17"/>
  <c r="U15" i="17"/>
  <c r="W15" i="17" s="1"/>
  <c r="V14" i="17"/>
  <c r="U14" i="17"/>
  <c r="W14" i="17" s="1"/>
  <c r="V13" i="17"/>
  <c r="U13" i="17"/>
  <c r="W13" i="17" s="1"/>
  <c r="V12" i="17"/>
  <c r="U12" i="17"/>
  <c r="W12" i="17" s="1"/>
  <c r="V11" i="17"/>
  <c r="U11" i="17"/>
  <c r="W11" i="17" s="1"/>
  <c r="V10" i="17"/>
  <c r="U10" i="17"/>
  <c r="W10" i="17" s="1"/>
  <c r="V9" i="17"/>
  <c r="U9" i="17"/>
  <c r="W9" i="17" s="1"/>
  <c r="V8" i="17"/>
  <c r="U8" i="17"/>
  <c r="W8" i="17" s="1"/>
  <c r="V7" i="17"/>
  <c r="U7" i="17"/>
  <c r="W7" i="17" s="1"/>
  <c r="V6" i="17"/>
  <c r="U6" i="17"/>
  <c r="W6" i="17" s="1"/>
  <c r="V5" i="17"/>
  <c r="U5" i="17"/>
  <c r="W5" i="17" s="1"/>
  <c r="V4" i="17"/>
  <c r="U4" i="17"/>
  <c r="W4" i="17" s="1"/>
  <c r="V3" i="17"/>
  <c r="U3" i="17"/>
  <c r="W3" i="17" s="1"/>
  <c r="V2" i="17"/>
  <c r="U2" i="17"/>
  <c r="W2" i="17" s="1"/>
  <c r="V15" i="16"/>
  <c r="U15" i="16"/>
  <c r="W15" i="16" s="1"/>
  <c r="V14" i="16"/>
  <c r="U14" i="16"/>
  <c r="W14" i="16" s="1"/>
  <c r="V13" i="16"/>
  <c r="U13" i="16"/>
  <c r="W13" i="16" s="1"/>
  <c r="V12" i="16"/>
  <c r="U12" i="16"/>
  <c r="W12" i="16" s="1"/>
  <c r="V11" i="16"/>
  <c r="U11" i="16"/>
  <c r="W11" i="16" s="1"/>
  <c r="V10" i="16"/>
  <c r="U10" i="16"/>
  <c r="W10" i="16" s="1"/>
  <c r="V9" i="16"/>
  <c r="U9" i="16"/>
  <c r="W9" i="16" s="1"/>
  <c r="V8" i="16"/>
  <c r="U8" i="16"/>
  <c r="W8" i="16" s="1"/>
  <c r="V7" i="16"/>
  <c r="U7" i="16"/>
  <c r="W7" i="16" s="1"/>
  <c r="V6" i="16"/>
  <c r="U6" i="16"/>
  <c r="W6" i="16" s="1"/>
  <c r="V5" i="16"/>
  <c r="U5" i="16"/>
  <c r="W5" i="16" s="1"/>
  <c r="V4" i="16"/>
  <c r="U4" i="16"/>
  <c r="W4" i="16" s="1"/>
  <c r="V3" i="16"/>
  <c r="U3" i="16"/>
  <c r="W3" i="16" s="1"/>
  <c r="V2" i="16"/>
  <c r="U2" i="16"/>
  <c r="W2" i="16" s="1"/>
  <c r="V3" i="15"/>
  <c r="U3" i="15"/>
  <c r="W3" i="15" s="1"/>
  <c r="V2" i="15"/>
  <c r="U2" i="15"/>
  <c r="W2" i="15" s="1"/>
  <c r="V3" i="14"/>
  <c r="U3" i="14"/>
  <c r="W3" i="14" s="1"/>
  <c r="V2" i="14"/>
  <c r="U2" i="14"/>
  <c r="W2" i="14" s="1"/>
  <c r="V3" i="13"/>
  <c r="U3" i="13"/>
  <c r="W3" i="13" s="1"/>
  <c r="V2" i="13"/>
  <c r="U2" i="13"/>
  <c r="W2" i="13" s="1"/>
  <c r="V3" i="12"/>
  <c r="U3" i="12"/>
  <c r="W3" i="12" s="1"/>
  <c r="V2" i="12"/>
  <c r="U2" i="12"/>
  <c r="W2" i="12" s="1"/>
  <c r="V3" i="11"/>
  <c r="U3" i="11"/>
  <c r="W3" i="11" s="1"/>
  <c r="V2" i="11"/>
  <c r="U2" i="11"/>
  <c r="W2" i="11" s="1"/>
  <c r="V9" i="10"/>
  <c r="U9" i="10"/>
  <c r="W9" i="10" s="1"/>
  <c r="V8" i="10"/>
  <c r="U8" i="10"/>
  <c r="W8" i="10" s="1"/>
  <c r="V7" i="10"/>
  <c r="U7" i="10"/>
  <c r="W7" i="10" s="1"/>
  <c r="V6" i="10"/>
  <c r="U6" i="10"/>
  <c r="W6" i="10" s="1"/>
  <c r="V5" i="10"/>
  <c r="U5" i="10"/>
  <c r="W5" i="10" s="1"/>
  <c r="V4" i="10"/>
  <c r="U4" i="10"/>
  <c r="W4" i="10" s="1"/>
  <c r="V3" i="10"/>
  <c r="U3" i="10"/>
  <c r="W3" i="10" s="1"/>
  <c r="V2" i="10"/>
  <c r="U2" i="10"/>
  <c r="W2" i="10" s="1"/>
  <c r="V3" i="9"/>
  <c r="U3" i="9"/>
  <c r="W3" i="9" s="1"/>
  <c r="V2" i="9"/>
  <c r="U2" i="9"/>
  <c r="W2" i="9" s="1"/>
  <c r="V3" i="8"/>
  <c r="U3" i="8"/>
  <c r="W3" i="8" s="1"/>
  <c r="V2" i="8"/>
  <c r="U2" i="8"/>
  <c r="W2" i="8" s="1"/>
  <c r="V4" i="7"/>
  <c r="U4" i="7"/>
  <c r="W4" i="7" s="1"/>
  <c r="V3" i="7"/>
  <c r="U3" i="7"/>
  <c r="W3" i="7" s="1"/>
  <c r="V2" i="7"/>
  <c r="U2" i="7"/>
  <c r="W2" i="7" s="1"/>
  <c r="V7" i="6"/>
  <c r="U7" i="6"/>
  <c r="W7" i="6" s="1"/>
  <c r="V6" i="6"/>
  <c r="U6" i="6"/>
  <c r="W6" i="6" s="1"/>
  <c r="V5" i="6"/>
  <c r="U5" i="6"/>
  <c r="W5" i="6" s="1"/>
  <c r="V4" i="6"/>
  <c r="U4" i="6"/>
  <c r="W4" i="6" s="1"/>
  <c r="V3" i="6"/>
  <c r="U3" i="6"/>
  <c r="W3" i="6" s="1"/>
  <c r="V2" i="6"/>
  <c r="U2" i="6"/>
  <c r="W2" i="6" s="1"/>
  <c r="V3" i="5"/>
  <c r="U3" i="5"/>
  <c r="W3" i="5" s="1"/>
  <c r="V2" i="5"/>
  <c r="U2" i="5"/>
  <c r="W2" i="5" s="1"/>
  <c r="V21" i="3"/>
  <c r="U21" i="3"/>
  <c r="W21" i="3" s="1"/>
  <c r="V20" i="3"/>
  <c r="U20" i="3"/>
  <c r="W20" i="3" s="1"/>
  <c r="V19" i="3"/>
  <c r="U19" i="3"/>
  <c r="W19" i="3" s="1"/>
  <c r="V18" i="3"/>
  <c r="U18" i="3"/>
  <c r="W18" i="3" s="1"/>
  <c r="V17" i="3"/>
  <c r="U17" i="3"/>
  <c r="W17" i="3" s="1"/>
  <c r="V16" i="3"/>
  <c r="U16" i="3"/>
  <c r="W16" i="3" s="1"/>
  <c r="V15" i="3"/>
  <c r="U15" i="3"/>
  <c r="W15" i="3" s="1"/>
  <c r="V14" i="3"/>
  <c r="U14" i="3"/>
  <c r="W14" i="3" s="1"/>
  <c r="V13" i="3"/>
  <c r="U13" i="3"/>
  <c r="W13" i="3" s="1"/>
  <c r="V12" i="3"/>
  <c r="U12" i="3"/>
  <c r="W12" i="3" s="1"/>
  <c r="V11" i="3"/>
  <c r="U11" i="3"/>
  <c r="W11" i="3" s="1"/>
  <c r="V10" i="3"/>
  <c r="U10" i="3"/>
  <c r="W10" i="3" s="1"/>
  <c r="V9" i="3"/>
  <c r="U9" i="3"/>
  <c r="W9" i="3" s="1"/>
  <c r="V8" i="3"/>
  <c r="U8" i="3"/>
  <c r="W8" i="3" s="1"/>
  <c r="V7" i="3"/>
  <c r="U7" i="3"/>
  <c r="W7" i="3" s="1"/>
  <c r="V6" i="3"/>
  <c r="U6" i="3"/>
  <c r="W6" i="3" s="1"/>
  <c r="V5" i="3"/>
  <c r="U5" i="3"/>
  <c r="W5" i="3" s="1"/>
  <c r="V4" i="3"/>
  <c r="U4" i="3"/>
  <c r="W4" i="3" s="1"/>
  <c r="V3" i="3"/>
  <c r="U3" i="3"/>
  <c r="W3" i="3" s="1"/>
  <c r="V2" i="3"/>
  <c r="U2" i="3"/>
  <c r="W2" i="3" s="1"/>
  <c r="W2" i="34" l="1"/>
  <c r="U5" i="34"/>
  <c r="W5" i="34" s="1"/>
  <c r="U4" i="5"/>
  <c r="W4" i="5" s="1"/>
  <c r="W2" i="73"/>
  <c r="U20" i="73"/>
  <c r="W20" i="73" s="1"/>
  <c r="W2" i="62"/>
  <c r="U5" i="62"/>
  <c r="W5" i="62" s="1"/>
  <c r="W2" i="30"/>
  <c r="U4" i="30"/>
  <c r="W5" i="2"/>
  <c r="V5" i="2"/>
  <c r="U5" i="2"/>
  <c r="U2" i="2"/>
  <c r="W2" i="2" s="1"/>
  <c r="V4" i="2"/>
  <c r="U4" i="2"/>
  <c r="W4" i="2" s="1"/>
  <c r="V3" i="2"/>
  <c r="U3" i="2"/>
  <c r="W3" i="2" s="1"/>
  <c r="V2" i="2"/>
</calcChain>
</file>

<file path=xl/sharedStrings.xml><?xml version="1.0" encoding="utf-8"?>
<sst xmlns="http://schemas.openxmlformats.org/spreadsheetml/2006/main" count="3977" uniqueCount="831">
  <si>
    <t>districtcode</t>
  </si>
  <si>
    <t>districtname</t>
  </si>
  <si>
    <t>schoolcode</t>
  </si>
  <si>
    <t>schoolname</t>
  </si>
  <si>
    <t>comp8</t>
  </si>
  <si>
    <t>enroll8</t>
  </si>
  <si>
    <t>percent8</t>
  </si>
  <si>
    <t>comp9</t>
  </si>
  <si>
    <t>enroll9</t>
  </si>
  <si>
    <t>percent9</t>
  </si>
  <si>
    <t>comp10</t>
  </si>
  <si>
    <t>enroll10</t>
  </si>
  <si>
    <t>percent10</t>
  </si>
  <si>
    <t>comp11</t>
  </si>
  <si>
    <t>enroll11</t>
  </si>
  <si>
    <t>percent11</t>
  </si>
  <si>
    <t>comp12</t>
  </si>
  <si>
    <t>enroll12</t>
  </si>
  <si>
    <t>percent12</t>
  </si>
  <si>
    <t>0160</t>
  </si>
  <si>
    <t xml:space="preserve">Abbeville 60                                      </t>
  </si>
  <si>
    <t>001</t>
  </si>
  <si>
    <t xml:space="preserve">Abbeville High                                    </t>
  </si>
  <si>
    <t>003</t>
  </si>
  <si>
    <t xml:space="preserve">Dixie High                                        </t>
  </si>
  <si>
    <t>016</t>
  </si>
  <si>
    <t xml:space="preserve">Wright Middle                                     </t>
  </si>
  <si>
    <t>0201</t>
  </si>
  <si>
    <t xml:space="preserve">Aiken 01                                          </t>
  </si>
  <si>
    <t xml:space="preserve">Silver Bluff High                                 </t>
  </si>
  <si>
    <t>002</t>
  </si>
  <si>
    <t xml:space="preserve">Aiken High                                        </t>
  </si>
  <si>
    <t xml:space="preserve">South Aiken High                                  </t>
  </si>
  <si>
    <t>006</t>
  </si>
  <si>
    <t xml:space="preserve">Midland Valley High                               </t>
  </si>
  <si>
    <t>007</t>
  </si>
  <si>
    <t xml:space="preserve">Paul Knox Middle                                  </t>
  </si>
  <si>
    <t>008</t>
  </si>
  <si>
    <t xml:space="preserve">Lang Bath Clrwtr Middle                           </t>
  </si>
  <si>
    <t>009</t>
  </si>
  <si>
    <t xml:space="preserve">Leavelle Mccampbell Middle                        </t>
  </si>
  <si>
    <t>010</t>
  </si>
  <si>
    <t xml:space="preserve">New Ellenton Middle                               </t>
  </si>
  <si>
    <t>011</t>
  </si>
  <si>
    <t xml:space="preserve">North Augusta Middle                              </t>
  </si>
  <si>
    <t>012</t>
  </si>
  <si>
    <t xml:space="preserve">North Augusta High                                </t>
  </si>
  <si>
    <t>015</t>
  </si>
  <si>
    <t xml:space="preserve">Wagener-Salley High                               </t>
  </si>
  <si>
    <t>017</t>
  </si>
  <si>
    <t xml:space="preserve">M B Kennedy Middle                                </t>
  </si>
  <si>
    <t>025</t>
  </si>
  <si>
    <t xml:space="preserve">Busbee Corbett Elem/Mid                           </t>
  </si>
  <si>
    <t>028</t>
  </si>
  <si>
    <t xml:space="preserve">Schofield Middle                                  </t>
  </si>
  <si>
    <t>033</t>
  </si>
  <si>
    <t xml:space="preserve">Jackson Middle                                    </t>
  </si>
  <si>
    <t>057</t>
  </si>
  <si>
    <t xml:space="preserve">Aiken Middle                                      </t>
  </si>
  <si>
    <t>Aiken 01</t>
  </si>
  <si>
    <t>060</t>
  </si>
  <si>
    <t>601</t>
  </si>
  <si>
    <t xml:space="preserve">Lloyd/Kennedy Charter                             </t>
  </si>
  <si>
    <t>602</t>
  </si>
  <si>
    <t xml:space="preserve">Midland Valley Charter Prep                       </t>
  </si>
  <si>
    <t>603</t>
  </si>
  <si>
    <t xml:space="preserve">Aiken Performing Arts Charter                     </t>
  </si>
  <si>
    <t>0301</t>
  </si>
  <si>
    <t xml:space="preserve">Allendale 01                                      </t>
  </si>
  <si>
    <t xml:space="preserve">Allendale Fairfax High                            </t>
  </si>
  <si>
    <t xml:space="preserve">Allendale-Fairfax Middle                          </t>
  </si>
  <si>
    <t>0401</t>
  </si>
  <si>
    <t xml:space="preserve">Anderson 01                                       </t>
  </si>
  <si>
    <t xml:space="preserve">Palmetto High                                     </t>
  </si>
  <si>
    <t xml:space="preserve">Powdersville High                                 </t>
  </si>
  <si>
    <t xml:space="preserve">Wren High                                         </t>
  </si>
  <si>
    <t xml:space="preserve">Wren Middle                                       </t>
  </si>
  <si>
    <t xml:space="preserve">Palmetto Middle                                   </t>
  </si>
  <si>
    <t>061</t>
  </si>
  <si>
    <t xml:space="preserve">Powdersville Middle                               </t>
  </si>
  <si>
    <t>0402</t>
  </si>
  <si>
    <t xml:space="preserve">Anderson 02                                       </t>
  </si>
  <si>
    <t xml:space="preserve">Belton Honea Path High                            </t>
  </si>
  <si>
    <t>014</t>
  </si>
  <si>
    <t xml:space="preserve">Belton Middle                                     </t>
  </si>
  <si>
    <t>019</t>
  </si>
  <si>
    <t xml:space="preserve">Honea Path Middle                                 </t>
  </si>
  <si>
    <t>0403</t>
  </si>
  <si>
    <t xml:space="preserve">Anderson 03                                       </t>
  </si>
  <si>
    <t>022</t>
  </si>
  <si>
    <t xml:space="preserve">Crescent High                                     </t>
  </si>
  <si>
    <t xml:space="preserve">Starr Iva Middle                                  </t>
  </si>
  <si>
    <t>0404</t>
  </si>
  <si>
    <t xml:space="preserve">Anderson 04                                       </t>
  </si>
  <si>
    <t>027</t>
  </si>
  <si>
    <t xml:space="preserve">Pendleton High                                    </t>
  </si>
  <si>
    <t>029</t>
  </si>
  <si>
    <t xml:space="preserve">Riverside Middle                                  </t>
  </si>
  <si>
    <t>0405</t>
  </si>
  <si>
    <t xml:space="preserve">Anderson 05                                       </t>
  </si>
  <si>
    <t>038</t>
  </si>
  <si>
    <t xml:space="preserve">T L Hanna High                                    </t>
  </si>
  <si>
    <t>039</t>
  </si>
  <si>
    <t>Lakeside Middle School</t>
  </si>
  <si>
    <t>040</t>
  </si>
  <si>
    <t>McCants Middle School</t>
  </si>
  <si>
    <t>048</t>
  </si>
  <si>
    <t xml:space="preserve">Westside High                                     </t>
  </si>
  <si>
    <t>063</t>
  </si>
  <si>
    <t xml:space="preserve">Robert Anderson Middle                            </t>
  </si>
  <si>
    <t>064</t>
  </si>
  <si>
    <t xml:space="preserve">Glenview Middle                                   </t>
  </si>
  <si>
    <t>065</t>
  </si>
  <si>
    <t xml:space="preserve">Southwood Academy of the Arts                     </t>
  </si>
  <si>
    <t>Anderson Five Charter</t>
  </si>
  <si>
    <t>0501</t>
  </si>
  <si>
    <t xml:space="preserve">Bamberg 01                                        </t>
  </si>
  <si>
    <t xml:space="preserve">Bamberg Ehrhardt High                             </t>
  </si>
  <si>
    <t xml:space="preserve">Bamberg-Ehrhardt Middle                           </t>
  </si>
  <si>
    <t>0502</t>
  </si>
  <si>
    <t xml:space="preserve">Bamberg 02                                        </t>
  </si>
  <si>
    <t xml:space="preserve">Denmark Olar High                                 </t>
  </si>
  <si>
    <t xml:space="preserve">Denmark-Olar Middle                               </t>
  </si>
  <si>
    <t>0619</t>
  </si>
  <si>
    <t xml:space="preserve">Barnwell 19                                       </t>
  </si>
  <si>
    <t xml:space="preserve">Blackville-Hilda High                             </t>
  </si>
  <si>
    <t>004</t>
  </si>
  <si>
    <t xml:space="preserve">Blackville-Hilda Jr. High                         </t>
  </si>
  <si>
    <t>0629</t>
  </si>
  <si>
    <t xml:space="preserve">Barnwell 29                                       </t>
  </si>
  <si>
    <t xml:space="preserve">Williston Elko High                               </t>
  </si>
  <si>
    <t xml:space="preserve">Williston Elko Middle                             </t>
  </si>
  <si>
    <t>0645</t>
  </si>
  <si>
    <t xml:space="preserve">Barnwell 45                                       </t>
  </si>
  <si>
    <t xml:space="preserve">Barnwell High                                     </t>
  </si>
  <si>
    <t xml:space="preserve">Guinyard-Butler Middle                            </t>
  </si>
  <si>
    <t>0701</t>
  </si>
  <si>
    <t xml:space="preserve">Beaufort 01                                       </t>
  </si>
  <si>
    <t xml:space="preserve">Lady's Island Middle                              </t>
  </si>
  <si>
    <t xml:space="preserve">Beaufort High                                     </t>
  </si>
  <si>
    <t xml:space="preserve">Hilton Head Is. High                                  </t>
  </si>
  <si>
    <t xml:space="preserve">Battery Creek High                                </t>
  </si>
  <si>
    <t xml:space="preserve">Hilton Head Is. Middle                                </t>
  </si>
  <si>
    <t>026</t>
  </si>
  <si>
    <t xml:space="preserve">H. E. McCracken Middle                            </t>
  </si>
  <si>
    <t xml:space="preserve">Whale Branch Middle                               </t>
  </si>
  <si>
    <t xml:space="preserve">Beaufort Middle                                   </t>
  </si>
  <si>
    <t>030</t>
  </si>
  <si>
    <t xml:space="preserve">Bluffton High                                     </t>
  </si>
  <si>
    <t>036</t>
  </si>
  <si>
    <t>Beaufort 01</t>
  </si>
  <si>
    <t>River Ridge Academy</t>
  </si>
  <si>
    <t>Robert Smalls International Academy</t>
  </si>
  <si>
    <t>041</t>
  </si>
  <si>
    <t>Right Choice School</t>
  </si>
  <si>
    <t xml:space="preserve">Riverview Charter School                          </t>
  </si>
  <si>
    <t>0801</t>
  </si>
  <si>
    <t xml:space="preserve">Berkeley 01                                       </t>
  </si>
  <si>
    <t xml:space="preserve">Stratford High                                    </t>
  </si>
  <si>
    <t xml:space="preserve">Berkeley High                                     </t>
  </si>
  <si>
    <t xml:space="preserve">Cross High                                        </t>
  </si>
  <si>
    <t xml:space="preserve">Goose Creek High                                  </t>
  </si>
  <si>
    <t xml:space="preserve">Hanahan High                                      </t>
  </si>
  <si>
    <t xml:space="preserve">Berkeley Middle                                   </t>
  </si>
  <si>
    <t xml:space="preserve">Cainhoy Elem Middle                               </t>
  </si>
  <si>
    <t>021</t>
  </si>
  <si>
    <t xml:space="preserve">Hanahan Middle                                    </t>
  </si>
  <si>
    <t xml:space="preserve">Westview Middle                                   </t>
  </si>
  <si>
    <t xml:space="preserve">Sedgefield Middle                                 </t>
  </si>
  <si>
    <t xml:space="preserve">St Stephen Middle                                 </t>
  </si>
  <si>
    <t>032</t>
  </si>
  <si>
    <t xml:space="preserve">College Park Middle                               </t>
  </si>
  <si>
    <t>034</t>
  </si>
  <si>
    <t xml:space="preserve">Marrington Middle School Arts                     </t>
  </si>
  <si>
    <t>037</t>
  </si>
  <si>
    <t xml:space="preserve">Macedonia Middle                                  </t>
  </si>
  <si>
    <t>043</t>
  </si>
  <si>
    <t xml:space="preserve">Timberland High                                   </t>
  </si>
  <si>
    <t>047</t>
  </si>
  <si>
    <t xml:space="preserve">Sangaree Middle                                   </t>
  </si>
  <si>
    <t xml:space="preserve">Daniel Island School                              </t>
  </si>
  <si>
    <t>049</t>
  </si>
  <si>
    <t xml:space="preserve">Cane Bay High                                     </t>
  </si>
  <si>
    <t>051</t>
  </si>
  <si>
    <t xml:space="preserve">Berkeley County Middle College                    </t>
  </si>
  <si>
    <t>052</t>
  </si>
  <si>
    <t>Cane Bay Middle</t>
  </si>
  <si>
    <t>0901</t>
  </si>
  <si>
    <t xml:space="preserve">Calhoun 01                                        </t>
  </si>
  <si>
    <t xml:space="preserve">Calhoun County High                               </t>
  </si>
  <si>
    <t xml:space="preserve">Sandy Run School                                  </t>
  </si>
  <si>
    <t xml:space="preserve">St Matthews K-8 School                            </t>
  </si>
  <si>
    <t>1001</t>
  </si>
  <si>
    <t xml:space="preserve">Charleston 01                                     </t>
  </si>
  <si>
    <t xml:space="preserve">Baptist Hill High                                 </t>
  </si>
  <si>
    <t xml:space="preserve">N Charleston High                                 </t>
  </si>
  <si>
    <t xml:space="preserve">Garrett Academy of Tech                           </t>
  </si>
  <si>
    <t xml:space="preserve">Burke High                                        </t>
  </si>
  <si>
    <t xml:space="preserve">Lincoln High                                      </t>
  </si>
  <si>
    <t xml:space="preserve">Wando High                                        </t>
  </si>
  <si>
    <t>018</t>
  </si>
  <si>
    <t xml:space="preserve">Military Magnet Academy                           </t>
  </si>
  <si>
    <t>020</t>
  </si>
  <si>
    <t xml:space="preserve">St Johns High                                     </t>
  </si>
  <si>
    <t xml:space="preserve">R B Stall High                                    </t>
  </si>
  <si>
    <t xml:space="preserve">Northwoods Middle                                 </t>
  </si>
  <si>
    <t>035</t>
  </si>
  <si>
    <t xml:space="preserve">Fort Johnson Middle                               </t>
  </si>
  <si>
    <t>044</t>
  </si>
  <si>
    <t xml:space="preserve">Haut Gap Middle                                   </t>
  </si>
  <si>
    <t xml:space="preserve">James Island Middle                               </t>
  </si>
  <si>
    <t xml:space="preserve">Laing Middle                                      </t>
  </si>
  <si>
    <t>062</t>
  </si>
  <si>
    <t xml:space="preserve">Morningside Middle                                </t>
  </si>
  <si>
    <t xml:space="preserve">Moultrie Middle                                   </t>
  </si>
  <si>
    <t>070</t>
  </si>
  <si>
    <t xml:space="preserve">Malcolm C Hursey Elem                             </t>
  </si>
  <si>
    <t>076</t>
  </si>
  <si>
    <t xml:space="preserve">Sanders-Clyde Elem                                </t>
  </si>
  <si>
    <t>092</t>
  </si>
  <si>
    <t xml:space="preserve">C E Williams Middle Creative A                    </t>
  </si>
  <si>
    <t>094</t>
  </si>
  <si>
    <t xml:space="preserve">Buist Academy                                     </t>
  </si>
  <si>
    <t>098</t>
  </si>
  <si>
    <t xml:space="preserve">Charleston School Of The Arts                     </t>
  </si>
  <si>
    <t>099</t>
  </si>
  <si>
    <t xml:space="preserve">Academic Magnet High                              </t>
  </si>
  <si>
    <t>103</t>
  </si>
  <si>
    <t xml:space="preserve">Thomas C. Cario Middle                            </t>
  </si>
  <si>
    <t>104</t>
  </si>
  <si>
    <t xml:space="preserve">West Ashley High                                  </t>
  </si>
  <si>
    <t>106</t>
  </si>
  <si>
    <t xml:space="preserve">West Ashley Middle                                </t>
  </si>
  <si>
    <t>111</t>
  </si>
  <si>
    <t xml:space="preserve">Jerry Zucker Middle School Sci                    </t>
  </si>
  <si>
    <t>Charleston 01</t>
  </si>
  <si>
    <t>113</t>
  </si>
  <si>
    <t>Montessori Community School</t>
  </si>
  <si>
    <t>115</t>
  </si>
  <si>
    <t>Simmons Pinckney Middle School</t>
  </si>
  <si>
    <t>462</t>
  </si>
  <si>
    <t xml:space="preserve">Morningside Middle ANNEX                              </t>
  </si>
  <si>
    <t>612</t>
  </si>
  <si>
    <t xml:space="preserve">Charleston Develop. Charter                       </t>
  </si>
  <si>
    <t>614</t>
  </si>
  <si>
    <t xml:space="preserve">East Cooper Montessori Charter                    </t>
  </si>
  <si>
    <t>615</t>
  </si>
  <si>
    <t xml:space="preserve">Greg Mathis Charter High                          </t>
  </si>
  <si>
    <t>616</t>
  </si>
  <si>
    <t xml:space="preserve">James Island Charter High                         </t>
  </si>
  <si>
    <t>620</t>
  </si>
  <si>
    <t xml:space="preserve">Charleston Charter Math/Scienc                    </t>
  </si>
  <si>
    <t>628</t>
  </si>
  <si>
    <t xml:space="preserve">Pattison's Acad For Compr Edu                     </t>
  </si>
  <si>
    <t>630</t>
  </si>
  <si>
    <t>Allegro Charter Sch of Music</t>
  </si>
  <si>
    <t>1101</t>
  </si>
  <si>
    <t xml:space="preserve">Cherokee 01                                       </t>
  </si>
  <si>
    <t xml:space="preserve">Blacksburg High                                   </t>
  </si>
  <si>
    <t xml:space="preserve">John E Ewing Middle                               </t>
  </si>
  <si>
    <t xml:space="preserve">Gaffney High                                      </t>
  </si>
  <si>
    <t xml:space="preserve">Granard Middle                                    </t>
  </si>
  <si>
    <t xml:space="preserve">Blacksburg Middle                                 </t>
  </si>
  <si>
    <t>024</t>
  </si>
  <si>
    <t xml:space="preserve">Gaffney Middle                                    </t>
  </si>
  <si>
    <t>1201</t>
  </si>
  <si>
    <t xml:space="preserve">Chester 01                                        </t>
  </si>
  <si>
    <t xml:space="preserve">Chester Sr High                                   </t>
  </si>
  <si>
    <t xml:space="preserve">Chester Middle                                    </t>
  </si>
  <si>
    <t>005</t>
  </si>
  <si>
    <t>Great Falls High</t>
  </si>
  <si>
    <t xml:space="preserve">Lewisville High                                   </t>
  </si>
  <si>
    <t xml:space="preserve">Lewisville Middle                                 </t>
  </si>
  <si>
    <t xml:space="preserve">Academy for Teaching Charter                     </t>
  </si>
  <si>
    <t>1301</t>
  </si>
  <si>
    <t xml:space="preserve">Chesterfield 01                                   </t>
  </si>
  <si>
    <t xml:space="preserve">Cheraw High                                       </t>
  </si>
  <si>
    <t xml:space="preserve">Chesterfield High                                 </t>
  </si>
  <si>
    <t xml:space="preserve">Long Middle                                       </t>
  </si>
  <si>
    <t xml:space="preserve">McBee High                                        </t>
  </si>
  <si>
    <t xml:space="preserve">Central High                                      </t>
  </si>
  <si>
    <t xml:space="preserve">New Heights Middle                                </t>
  </si>
  <si>
    <t xml:space="preserve">Chesterfield Ruby Middle                          </t>
  </si>
  <si>
    <t>1401</t>
  </si>
  <si>
    <t xml:space="preserve">Clarendon 01                                      </t>
  </si>
  <si>
    <t xml:space="preserve">Scotts Branch High                                </t>
  </si>
  <si>
    <t xml:space="preserve">Scott's Branch Middle                              </t>
  </si>
  <si>
    <t>1402</t>
  </si>
  <si>
    <t xml:space="preserve">Clarendon 02                                      </t>
  </si>
  <si>
    <t xml:space="preserve">Manning High                                      </t>
  </si>
  <si>
    <t xml:space="preserve">Manning Junior High                               </t>
  </si>
  <si>
    <t>610</t>
  </si>
  <si>
    <t xml:space="preserve">Phoenix Charter High                              </t>
  </si>
  <si>
    <t>1403</t>
  </si>
  <si>
    <t xml:space="preserve">Clarendon 03                                      </t>
  </si>
  <si>
    <t xml:space="preserve">East Clarendon Middle-High                        </t>
  </si>
  <si>
    <t>1501</t>
  </si>
  <si>
    <t xml:space="preserve">Colleton 01                                       </t>
  </si>
  <si>
    <t xml:space="preserve">Colleton County High                              </t>
  </si>
  <si>
    <t xml:space="preserve">Colleton County Middle                            </t>
  </si>
  <si>
    <t>1601</t>
  </si>
  <si>
    <t xml:space="preserve">Darlington 01                                     </t>
  </si>
  <si>
    <t xml:space="preserve">Hartsville Middle                                 </t>
  </si>
  <si>
    <t xml:space="preserve">Hartsville High                                   </t>
  </si>
  <si>
    <t xml:space="preserve">Lamar High                                        </t>
  </si>
  <si>
    <t xml:space="preserve">Spaulding Middle                                  </t>
  </si>
  <si>
    <t xml:space="preserve">Rosenwald Elem/Middle                             </t>
  </si>
  <si>
    <t xml:space="preserve">Darlington High                                   </t>
  </si>
  <si>
    <t>031</t>
  </si>
  <si>
    <t xml:space="preserve">Darlington Middle                                 </t>
  </si>
  <si>
    <t xml:space="preserve">Mayo High Math Science Tech                       </t>
  </si>
  <si>
    <t>1703</t>
  </si>
  <si>
    <t xml:space="preserve">Dillon 03                                         </t>
  </si>
  <si>
    <t xml:space="preserve">Latta High                                        </t>
  </si>
  <si>
    <t xml:space="preserve">Latta Middle                                      </t>
  </si>
  <si>
    <t>1704</t>
  </si>
  <si>
    <t xml:space="preserve">Dillon 04                                         </t>
  </si>
  <si>
    <t xml:space="preserve">Lake View High                                    </t>
  </si>
  <si>
    <t xml:space="preserve">Dillon High School                                </t>
  </si>
  <si>
    <t>Dillon Middle</t>
  </si>
  <si>
    <t>1802</t>
  </si>
  <si>
    <t xml:space="preserve">Dorchester 02                                     </t>
  </si>
  <si>
    <t xml:space="preserve">Summerville High                                  </t>
  </si>
  <si>
    <t xml:space="preserve">Alston Middle                                     </t>
  </si>
  <si>
    <t xml:space="preserve">Rollings Middle School Of The                     </t>
  </si>
  <si>
    <t xml:space="preserve">Charles B DuBose Middle                           </t>
  </si>
  <si>
    <t xml:space="preserve">Oakbrook Middle                                   </t>
  </si>
  <si>
    <t xml:space="preserve">Fort Dorchester High                              </t>
  </si>
  <si>
    <t xml:space="preserve">Gregg Middle                                      </t>
  </si>
  <si>
    <t xml:space="preserve">River Oaks Middle                                 </t>
  </si>
  <si>
    <t xml:space="preserve">Ashley Ridge High                                 </t>
  </si>
  <si>
    <t>1804</t>
  </si>
  <si>
    <t xml:space="preserve">Dorchester 04                                     </t>
  </si>
  <si>
    <t xml:space="preserve">St. George Middle                                 </t>
  </si>
  <si>
    <t xml:space="preserve">Woodland High                                     </t>
  </si>
  <si>
    <t>Harleyville-Ridgeville Middle</t>
  </si>
  <si>
    <t>1901</t>
  </si>
  <si>
    <t xml:space="preserve">Edgefield 01                                      </t>
  </si>
  <si>
    <t xml:space="preserve">Strom Thurmond High                               </t>
  </si>
  <si>
    <t xml:space="preserve">Johnston-Edgefield-Trenton Mid                    </t>
  </si>
  <si>
    <t xml:space="preserve">Merriwether Middle                                </t>
  </si>
  <si>
    <t>2001</t>
  </si>
  <si>
    <t xml:space="preserve">Fairfield 01                                      </t>
  </si>
  <si>
    <t xml:space="preserve">Fairfield Middle                                  </t>
  </si>
  <si>
    <t>013</t>
  </si>
  <si>
    <t xml:space="preserve">Fairfield Central High                            </t>
  </si>
  <si>
    <t>2101</t>
  </si>
  <si>
    <t xml:space="preserve">Florence 01                                       </t>
  </si>
  <si>
    <t xml:space="preserve">South Florence High                               </t>
  </si>
  <si>
    <t xml:space="preserve">Williams Middle                                   </t>
  </si>
  <si>
    <t xml:space="preserve">Wilson High                                       </t>
  </si>
  <si>
    <t xml:space="preserve">West Florence High                                </t>
  </si>
  <si>
    <t xml:space="preserve">Southside Middle                                  </t>
  </si>
  <si>
    <t>050</t>
  </si>
  <si>
    <t xml:space="preserve">Henry L. Sneed Middle                             </t>
  </si>
  <si>
    <t>2102</t>
  </si>
  <si>
    <t xml:space="preserve">Florence 02                                       </t>
  </si>
  <si>
    <t xml:space="preserve">Hannah Pamplico High                              </t>
  </si>
  <si>
    <t xml:space="preserve">Hannah-Pamplico Elem/Middle                       </t>
  </si>
  <si>
    <t>2103</t>
  </si>
  <si>
    <t xml:space="preserve">Florence 03                                       </t>
  </si>
  <si>
    <t xml:space="preserve">Lake City High                                    </t>
  </si>
  <si>
    <t>Florence 03</t>
  </si>
  <si>
    <t>053</t>
  </si>
  <si>
    <t>Ronald E McNair Junior High</t>
  </si>
  <si>
    <t>2104</t>
  </si>
  <si>
    <t xml:space="preserve">Florence 04                                       </t>
  </si>
  <si>
    <t xml:space="preserve">Timmonsville High                                 </t>
  </si>
  <si>
    <t>042</t>
  </si>
  <si>
    <t xml:space="preserve">Johnson Middle                                    </t>
  </si>
  <si>
    <t>2105</t>
  </si>
  <si>
    <t xml:space="preserve">Florence 05                                       </t>
  </si>
  <si>
    <t>045</t>
  </si>
  <si>
    <t xml:space="preserve">Johnsonville High                                 </t>
  </si>
  <si>
    <t xml:space="preserve">Johnsonville Middle                               </t>
  </si>
  <si>
    <t>2201</t>
  </si>
  <si>
    <t xml:space="preserve">Georgetown 01                                     </t>
  </si>
  <si>
    <t xml:space="preserve">Andrews High                                      </t>
  </si>
  <si>
    <t xml:space="preserve">Georgetown High                                   </t>
  </si>
  <si>
    <t xml:space="preserve">Georgetown Middle                                 </t>
  </si>
  <si>
    <t xml:space="preserve">Rosemary Middle                                   </t>
  </si>
  <si>
    <t xml:space="preserve">Waccamaw High                                     </t>
  </si>
  <si>
    <t xml:space="preserve">Carvers Bay High                                  </t>
  </si>
  <si>
    <t xml:space="preserve">Carvers Bay Middle                                </t>
  </si>
  <si>
    <t xml:space="preserve">Waccamaw Middle                                   </t>
  </si>
  <si>
    <t xml:space="preserve">Wade Hampton High                                 </t>
  </si>
  <si>
    <t xml:space="preserve">Hillcrest Middle                                  </t>
  </si>
  <si>
    <t>023</t>
  </si>
  <si>
    <t>078</t>
  </si>
  <si>
    <t>086</t>
  </si>
  <si>
    <t>613</t>
  </si>
  <si>
    <t>2450</t>
  </si>
  <si>
    <t xml:space="preserve">Greenwood 50                                      </t>
  </si>
  <si>
    <t xml:space="preserve">Emerald High                                      </t>
  </si>
  <si>
    <t xml:space="preserve">Greenwood High                                    </t>
  </si>
  <si>
    <t xml:space="preserve">Northside Middle                                  </t>
  </si>
  <si>
    <t xml:space="preserve">Brewer Middle                                     </t>
  </si>
  <si>
    <t>2451</t>
  </si>
  <si>
    <t xml:space="preserve">Greenwood 51                                      </t>
  </si>
  <si>
    <t xml:space="preserve">Ware Shoals High                                  </t>
  </si>
  <si>
    <t>Greenwood 51</t>
  </si>
  <si>
    <t>Ware Shoals Elem/Middle</t>
  </si>
  <si>
    <t>2452</t>
  </si>
  <si>
    <t xml:space="preserve">Greenwood 52                                      </t>
  </si>
  <si>
    <t xml:space="preserve">Ninety Six High                                   </t>
  </si>
  <si>
    <t xml:space="preserve">Edgewood Middle                                   </t>
  </si>
  <si>
    <t>2501</t>
  </si>
  <si>
    <t xml:space="preserve">Hampton 01                                        </t>
  </si>
  <si>
    <t xml:space="preserve">North District Middle                             </t>
  </si>
  <si>
    <t>2502</t>
  </si>
  <si>
    <t xml:space="preserve">Hampton 02                                        </t>
  </si>
  <si>
    <t xml:space="preserve">Estill High                                       </t>
  </si>
  <si>
    <t xml:space="preserve">Estill Middle                                     </t>
  </si>
  <si>
    <t>2601</t>
  </si>
  <si>
    <t xml:space="preserve">Horry 01                                          </t>
  </si>
  <si>
    <t xml:space="preserve">Aynor High                                        </t>
  </si>
  <si>
    <t xml:space="preserve">N Myrtle Beach High                               </t>
  </si>
  <si>
    <t xml:space="preserve">Conway High                                       </t>
  </si>
  <si>
    <t xml:space="preserve">Green Sea Floyds High                             </t>
  </si>
  <si>
    <t xml:space="preserve">Loris High                                        </t>
  </si>
  <si>
    <t xml:space="preserve">Myrtle Beach High                                 </t>
  </si>
  <si>
    <t xml:space="preserve">Socastee High                                     </t>
  </si>
  <si>
    <t xml:space="preserve">Whittemore Park Middle                            </t>
  </si>
  <si>
    <t xml:space="preserve">Myrtle Beach Middle                               </t>
  </si>
  <si>
    <t xml:space="preserve">Conway Middle                                     </t>
  </si>
  <si>
    <t xml:space="preserve">Loris Middle                                      </t>
  </si>
  <si>
    <t xml:space="preserve">N Myrtle Beach Middle                             </t>
  </si>
  <si>
    <t xml:space="preserve">St. James Middle                                   </t>
  </si>
  <si>
    <t xml:space="preserve">Forestbrook Middle                                </t>
  </si>
  <si>
    <t xml:space="preserve">Carolina Forest High                              </t>
  </si>
  <si>
    <t xml:space="preserve">Aynor Middle                                      </t>
  </si>
  <si>
    <t>058</t>
  </si>
  <si>
    <t xml:space="preserve">St. James High                                  </t>
  </si>
  <si>
    <t xml:space="preserve">Ocean Bay Middle                                  </t>
  </si>
  <si>
    <t xml:space="preserve">Black Water Middle                                 </t>
  </si>
  <si>
    <t xml:space="preserve">HCS Early College High                          </t>
  </si>
  <si>
    <t xml:space="preserve">Bridgewater Academy Charter                       </t>
  </si>
  <si>
    <t xml:space="preserve">Palmetto Academy of Learn/Sci                     </t>
  </si>
  <si>
    <t xml:space="preserve">Academy of Hope Charter                           </t>
  </si>
  <si>
    <t>604</t>
  </si>
  <si>
    <t xml:space="preserve">Palmetto Academy - Motorsports                    </t>
  </si>
  <si>
    <t>2701</t>
  </si>
  <si>
    <t xml:space="preserve">Jasper 01                                         </t>
  </si>
  <si>
    <t xml:space="preserve">Hardeeville-Ridgeland Middle                                  </t>
  </si>
  <si>
    <t xml:space="preserve">Ridgeland-Hardeeville High                                    </t>
  </si>
  <si>
    <t>2801</t>
  </si>
  <si>
    <t xml:space="preserve">Kershaw 01                                        </t>
  </si>
  <si>
    <t xml:space="preserve">North Central High                                </t>
  </si>
  <si>
    <t xml:space="preserve">Camden High                                       </t>
  </si>
  <si>
    <t xml:space="preserve">Lugoff Elgin High                                 </t>
  </si>
  <si>
    <t xml:space="preserve">Camden Middle                                     </t>
  </si>
  <si>
    <t xml:space="preserve">Lugoff Elgin Middle                               </t>
  </si>
  <si>
    <t xml:space="preserve">Leslie M. Stover Middle                           </t>
  </si>
  <si>
    <t xml:space="preserve">North Central Middle                              </t>
  </si>
  <si>
    <t>2901</t>
  </si>
  <si>
    <t xml:space="preserve">Lancaster 01                                      </t>
  </si>
  <si>
    <t xml:space="preserve">Buford High                                       </t>
  </si>
  <si>
    <t xml:space="preserve">A.R. Rucker Middle                                </t>
  </si>
  <si>
    <t xml:space="preserve">Indian Land High                                  </t>
  </si>
  <si>
    <t xml:space="preserve">Andrew Jackson High                               </t>
  </si>
  <si>
    <t xml:space="preserve">Lancaster High                                    </t>
  </si>
  <si>
    <t xml:space="preserve">South Middle                                      </t>
  </si>
  <si>
    <t xml:space="preserve">Andrew Jackson Middle                             </t>
  </si>
  <si>
    <t xml:space="preserve">Buford Middle                                     </t>
  </si>
  <si>
    <t xml:space="preserve">Indian Land Middle                                </t>
  </si>
  <si>
    <t>3055</t>
  </si>
  <si>
    <t xml:space="preserve">Laurens 55                                        </t>
  </si>
  <si>
    <t xml:space="preserve">Laurens Dist 55 High                              </t>
  </si>
  <si>
    <t xml:space="preserve">Laurens Middle                                    </t>
  </si>
  <si>
    <t xml:space="preserve">Sanders Middle                                    </t>
  </si>
  <si>
    <t>Laurens 55</t>
  </si>
  <si>
    <t>Gray Court-Owing Elem/Middle School</t>
  </si>
  <si>
    <t>Hickory Tavern Elem/Middle School</t>
  </si>
  <si>
    <t>3056</t>
  </si>
  <si>
    <t xml:space="preserve">Laurens 56                                        </t>
  </si>
  <si>
    <t xml:space="preserve">Clinton High                                      </t>
  </si>
  <si>
    <t>Clinton Middle School</t>
  </si>
  <si>
    <t>3101</t>
  </si>
  <si>
    <t xml:space="preserve">Lee 01                                            </t>
  </si>
  <si>
    <t xml:space="preserve">Lee Central High                                  </t>
  </si>
  <si>
    <t xml:space="preserve">Lee Central Middle                                </t>
  </si>
  <si>
    <t>3201</t>
  </si>
  <si>
    <t xml:space="preserve">Lexington 01                                      </t>
  </si>
  <si>
    <t xml:space="preserve">Gilbert High                                      </t>
  </si>
  <si>
    <t xml:space="preserve">Lexington High                                    </t>
  </si>
  <si>
    <t xml:space="preserve">Pelion High                                       </t>
  </si>
  <si>
    <t xml:space="preserve">Lexington Middle                                  </t>
  </si>
  <si>
    <t xml:space="preserve">White Knoll Middle                                </t>
  </si>
  <si>
    <t>054</t>
  </si>
  <si>
    <t xml:space="preserve">Gilbert Middle                                    </t>
  </si>
  <si>
    <t xml:space="preserve">White Knoll High                                  </t>
  </si>
  <si>
    <t xml:space="preserve">Pelion Middle                                     </t>
  </si>
  <si>
    <t xml:space="preserve">Pleasant Hill Middle                              </t>
  </si>
  <si>
    <t xml:space="preserve">Carolina Springs Middle                           </t>
  </si>
  <si>
    <t>068</t>
  </si>
  <si>
    <t>Meadow Glen Middle</t>
  </si>
  <si>
    <t>Lexington 01</t>
  </si>
  <si>
    <t>069</t>
  </si>
  <si>
    <t>River Bluff High</t>
  </si>
  <si>
    <t>3202</t>
  </si>
  <si>
    <t xml:space="preserve">Lexington 02                                      </t>
  </si>
  <si>
    <t xml:space="preserve">Airport High                                      </t>
  </si>
  <si>
    <t xml:space="preserve">B C Sr High                                       </t>
  </si>
  <si>
    <t xml:space="preserve">R H Fulmer Middle                                 </t>
  </si>
  <si>
    <t xml:space="preserve">Cyril B Busbee Creative Arts A                    </t>
  </si>
  <si>
    <t xml:space="preserve">Pine Ridge Middle                                 </t>
  </si>
  <si>
    <t>3203</t>
  </si>
  <si>
    <t xml:space="preserve">Lexington 03                                      </t>
  </si>
  <si>
    <t xml:space="preserve">Batesburg-Leesville High                          </t>
  </si>
  <si>
    <t xml:space="preserve">Batesburg-Leesville Middle                        </t>
  </si>
  <si>
    <t>3204</t>
  </si>
  <si>
    <t xml:space="preserve">Lexington 04                                      </t>
  </si>
  <si>
    <t xml:space="preserve">Swansea High                                      </t>
  </si>
  <si>
    <t xml:space="preserve">Sandhills Middle                                  </t>
  </si>
  <si>
    <t xml:space="preserve">Swansea High Freshman Acad                        </t>
  </si>
  <si>
    <t>3205</t>
  </si>
  <si>
    <t xml:space="preserve">Lexington 05                                      </t>
  </si>
  <si>
    <t xml:space="preserve">Chapin High                                       </t>
  </si>
  <si>
    <t xml:space="preserve">Irmo High                                         </t>
  </si>
  <si>
    <t xml:space="preserve">Irmo Middle                                       </t>
  </si>
  <si>
    <t xml:space="preserve">Dutch Fork High                                   </t>
  </si>
  <si>
    <t xml:space="preserve">Dutch Fork Middle                                 </t>
  </si>
  <si>
    <t>Lexington 05</t>
  </si>
  <si>
    <t>Spring Hill High</t>
  </si>
  <si>
    <t>Chapin Middle School</t>
  </si>
  <si>
    <t>3301</t>
  </si>
  <si>
    <t xml:space="preserve">McCormick 01                                      </t>
  </si>
  <si>
    <t xml:space="preserve">McCormick High                                    </t>
  </si>
  <si>
    <t xml:space="preserve">McCormick Middle                                  </t>
  </si>
  <si>
    <t>3410</t>
  </si>
  <si>
    <t>Marion 10</t>
  </si>
  <si>
    <t>Marion High</t>
  </si>
  <si>
    <t>Johnakin Middle</t>
  </si>
  <si>
    <t>Mullins High</t>
  </si>
  <si>
    <t>Palmetto Middle</t>
  </si>
  <si>
    <t>Creek Bridge High</t>
  </si>
  <si>
    <t>3501</t>
  </si>
  <si>
    <t xml:space="preserve">Marlboro 01                                       </t>
  </si>
  <si>
    <t xml:space="preserve">McColl Elem/Middle                                </t>
  </si>
  <si>
    <t xml:space="preserve">Clio Elem/Middle                                  </t>
  </si>
  <si>
    <t xml:space="preserve">Wallace Elem/Midddle                              </t>
  </si>
  <si>
    <t xml:space="preserve">Marlboro County High                              </t>
  </si>
  <si>
    <t xml:space="preserve">Blenheim Elem/Middle                              </t>
  </si>
  <si>
    <t xml:space="preserve">Marlboro School Of Discovery                      </t>
  </si>
  <si>
    <t>3601</t>
  </si>
  <si>
    <t xml:space="preserve">Newberry 01                                       </t>
  </si>
  <si>
    <t xml:space="preserve">Newberry High                                     </t>
  </si>
  <si>
    <t xml:space="preserve">Mid Carolina High                                 </t>
  </si>
  <si>
    <t xml:space="preserve">Whitmire Community High                           </t>
  </si>
  <si>
    <t xml:space="preserve">Mid Carolina Middle                               </t>
  </si>
  <si>
    <t xml:space="preserve">Newberry Middle                                   </t>
  </si>
  <si>
    <t>3701</t>
  </si>
  <si>
    <t xml:space="preserve">Oconee 01                                         </t>
  </si>
  <si>
    <t xml:space="preserve">Tamassee-Salem Middle/High                        </t>
  </si>
  <si>
    <t xml:space="preserve">Seneca High                                       </t>
  </si>
  <si>
    <t xml:space="preserve">Walhalla Middle                                   </t>
  </si>
  <si>
    <t xml:space="preserve">Walhalla High                                     </t>
  </si>
  <si>
    <t xml:space="preserve">West-Oak High                                     </t>
  </si>
  <si>
    <t xml:space="preserve">Seneca Middle                                     </t>
  </si>
  <si>
    <t xml:space="preserve">West Oak Middle                                   </t>
  </si>
  <si>
    <t>3803</t>
  </si>
  <si>
    <t>Orangeburg 03</t>
  </si>
  <si>
    <t>Holly Hill-Roberts Middle</t>
  </si>
  <si>
    <t xml:space="preserve">Orangeburg 03                                     </t>
  </si>
  <si>
    <t xml:space="preserve">Elloree Elem                                     </t>
  </si>
  <si>
    <t xml:space="preserve">Lake Marion High &amp; Tech Ctr                       </t>
  </si>
  <si>
    <t>3804</t>
  </si>
  <si>
    <t xml:space="preserve">Orangeburg 04                                     </t>
  </si>
  <si>
    <t xml:space="preserve">Edisto High                                       </t>
  </si>
  <si>
    <t xml:space="preserve">Carver Edisto Middle                              </t>
  </si>
  <si>
    <t xml:space="preserve">Branchville High                                  </t>
  </si>
  <si>
    <t xml:space="preserve">Hunter-Kinard-Tyler High                          </t>
  </si>
  <si>
    <t>3805</t>
  </si>
  <si>
    <t xml:space="preserve">Orangeburg 05                                     </t>
  </si>
  <si>
    <t xml:space="preserve">Bethune-Bowman Middle/High                        </t>
  </si>
  <si>
    <t xml:space="preserve">Robert E Howard Middle                            </t>
  </si>
  <si>
    <t xml:space="preserve">Orngb Wilkinson High                              </t>
  </si>
  <si>
    <t xml:space="preserve">William J Clark Middle                            </t>
  </si>
  <si>
    <t xml:space="preserve">North Middle/High                                 </t>
  </si>
  <si>
    <t>OCSD5 High School for Health Professions</t>
  </si>
  <si>
    <t>3901</t>
  </si>
  <si>
    <t xml:space="preserve">Pickens 01                                        </t>
  </si>
  <si>
    <t xml:space="preserve">Dacusville Middle                                 </t>
  </si>
  <si>
    <t xml:space="preserve">R C Edwards Middle                                </t>
  </si>
  <si>
    <t xml:space="preserve">D W Daniel High                                   </t>
  </si>
  <si>
    <t xml:space="preserve">Richard H Gettys Middle                           </t>
  </si>
  <si>
    <t xml:space="preserve">Easley High                                       </t>
  </si>
  <si>
    <t xml:space="preserve">Liberty High                                      </t>
  </si>
  <si>
    <t xml:space="preserve">Pickens Middle                                    </t>
  </si>
  <si>
    <t xml:space="preserve">Pickens High                                      </t>
  </si>
  <si>
    <t xml:space="preserve">Liberty Middle                                    </t>
  </si>
  <si>
    <t>4001</t>
  </si>
  <si>
    <t xml:space="preserve">Richland 01                                       </t>
  </si>
  <si>
    <t>Columbia High</t>
  </si>
  <si>
    <t>Dreher High</t>
  </si>
  <si>
    <t>Eau Claire High</t>
  </si>
  <si>
    <t>A. C. Flora High</t>
  </si>
  <si>
    <t xml:space="preserve">Hopkins Middle                                    </t>
  </si>
  <si>
    <t xml:space="preserve">C A Johnson High                                  </t>
  </si>
  <si>
    <t xml:space="preserve">Keenan High                                       </t>
  </si>
  <si>
    <t xml:space="preserve">Lower Richland High                               </t>
  </si>
  <si>
    <t xml:space="preserve">St Andrews Middle                                 </t>
  </si>
  <si>
    <t xml:space="preserve">Alcorn Middle                                     </t>
  </si>
  <si>
    <t xml:space="preserve">Crayton Middle                                    </t>
  </si>
  <si>
    <t xml:space="preserve">W G Sanders Middle                                </t>
  </si>
  <si>
    <t xml:space="preserve">Gibbes Middle                                     </t>
  </si>
  <si>
    <t xml:space="preserve">Hand Middle                                       </t>
  </si>
  <si>
    <t>067</t>
  </si>
  <si>
    <t xml:space="preserve">W A Perry Middle                                  </t>
  </si>
  <si>
    <t>091</t>
  </si>
  <si>
    <t xml:space="preserve">Southeast Middle                                  </t>
  </si>
  <si>
    <t xml:space="preserve">Richland One Charter Middle Co                    </t>
  </si>
  <si>
    <t>905</t>
  </si>
  <si>
    <t xml:space="preserve">Pendergrass Fairwold School                       </t>
  </si>
  <si>
    <t>4002</t>
  </si>
  <si>
    <t xml:space="preserve">Richland 02                                       </t>
  </si>
  <si>
    <t xml:space="preserve">Spring Valley High                                </t>
  </si>
  <si>
    <t>072</t>
  </si>
  <si>
    <t xml:space="preserve">Dent Middle                                       </t>
  </si>
  <si>
    <t xml:space="preserve">E L Wright Middle                                 </t>
  </si>
  <si>
    <t>079</t>
  </si>
  <si>
    <t xml:space="preserve">Richland Northeast High                           </t>
  </si>
  <si>
    <t>082</t>
  </si>
  <si>
    <t xml:space="preserve">Summit Parkway Middle                             </t>
  </si>
  <si>
    <t>084</t>
  </si>
  <si>
    <t xml:space="preserve">Ridge View High                                   </t>
  </si>
  <si>
    <t>085</t>
  </si>
  <si>
    <t xml:space="preserve">Blythewood Middle                                 </t>
  </si>
  <si>
    <t xml:space="preserve">Kelly Mill Middle                                 </t>
  </si>
  <si>
    <t xml:space="preserve">Blythewood High                                   </t>
  </si>
  <si>
    <t>095</t>
  </si>
  <si>
    <t xml:space="preserve">Longleaf Middle                                   </t>
  </si>
  <si>
    <t xml:space="preserve">Muller Road Middle                                </t>
  </si>
  <si>
    <t>100</t>
  </si>
  <si>
    <t>Westwood High</t>
  </si>
  <si>
    <t>600</t>
  </si>
  <si>
    <t xml:space="preserve">Richland Two Charter High                         </t>
  </si>
  <si>
    <t>4101</t>
  </si>
  <si>
    <t xml:space="preserve">Saluda 01                                         </t>
  </si>
  <si>
    <t xml:space="preserve">Saluda High                                       </t>
  </si>
  <si>
    <t xml:space="preserve">Saluda Middle                                     </t>
  </si>
  <si>
    <t>4201</t>
  </si>
  <si>
    <t xml:space="preserve">Spartanburg 01                                    </t>
  </si>
  <si>
    <t xml:space="preserve">Chapman High                                      </t>
  </si>
  <si>
    <t xml:space="preserve">Landrum High                                      </t>
  </si>
  <si>
    <t xml:space="preserve">T E Mabry Middle                                  </t>
  </si>
  <si>
    <t xml:space="preserve">Campobello-Gramling School        </t>
  </si>
  <si>
    <t>087</t>
  </si>
  <si>
    <t xml:space="preserve">Landrum Middle                                    </t>
  </si>
  <si>
    <t>4202</t>
  </si>
  <si>
    <t xml:space="preserve">Spartanburg 02                                    </t>
  </si>
  <si>
    <t xml:space="preserve">Boiling Springs High                              </t>
  </si>
  <si>
    <t xml:space="preserve">Chesnee High                                      </t>
  </si>
  <si>
    <t>Boiling Springs Middle</t>
  </si>
  <si>
    <t xml:space="preserve">Boiling Spgs 9th Grade Camp                       </t>
  </si>
  <si>
    <t xml:space="preserve">Chesnee Middle                                    </t>
  </si>
  <si>
    <t>089</t>
  </si>
  <si>
    <t xml:space="preserve">Rainbow Lake Middle                               </t>
  </si>
  <si>
    <t>4203</t>
  </si>
  <si>
    <t xml:space="preserve">Spartanburg 03                                    </t>
  </si>
  <si>
    <t xml:space="preserve">Cowpens Middle                                    </t>
  </si>
  <si>
    <t xml:space="preserve">Broome High                                       </t>
  </si>
  <si>
    <t xml:space="preserve">Middle School Of Pacolet                          </t>
  </si>
  <si>
    <t>4204</t>
  </si>
  <si>
    <t xml:space="preserve">Spartanburg 04                                    </t>
  </si>
  <si>
    <t xml:space="preserve">Woodruff Middle                                   </t>
  </si>
  <si>
    <t xml:space="preserve">Woodruff High                                     </t>
  </si>
  <si>
    <t>4205</t>
  </si>
  <si>
    <t xml:space="preserve">Spartanburg 05                                    </t>
  </si>
  <si>
    <t xml:space="preserve">James F Byrnes High                               </t>
  </si>
  <si>
    <t xml:space="preserve">D R Hill Middle                                   </t>
  </si>
  <si>
    <t xml:space="preserve">Florence Chapel Middle                            </t>
  </si>
  <si>
    <t>093</t>
  </si>
  <si>
    <t xml:space="preserve">James F Byrnes Freshman Acad                      </t>
  </si>
  <si>
    <t>4206</t>
  </si>
  <si>
    <t xml:space="preserve">Spartanburg 06                                    </t>
  </si>
  <si>
    <t xml:space="preserve">Dorman High                                       </t>
  </si>
  <si>
    <t xml:space="preserve">Fairforest Middle                                 </t>
  </si>
  <si>
    <t>056</t>
  </si>
  <si>
    <t xml:space="preserve">L E Gable Middle                                  </t>
  </si>
  <si>
    <t xml:space="preserve">R P Dawkins Middle                                </t>
  </si>
  <si>
    <t xml:space="preserve">Dorman High Freshman Campus                       </t>
  </si>
  <si>
    <t>4207</t>
  </si>
  <si>
    <t xml:space="preserve">Spartanburg 07                                    </t>
  </si>
  <si>
    <t xml:space="preserve">Carver Middle                                     </t>
  </si>
  <si>
    <t>071</t>
  </si>
  <si>
    <t xml:space="preserve">McCracken Middle                                  </t>
  </si>
  <si>
    <t>073</t>
  </si>
  <si>
    <t xml:space="preserve">Spartanburg High                                  </t>
  </si>
  <si>
    <t>075</t>
  </si>
  <si>
    <t xml:space="preserve">E P Todd School                                   </t>
  </si>
  <si>
    <t xml:space="preserve">Spartanburg Freshman Academy                      </t>
  </si>
  <si>
    <t>4301</t>
  </si>
  <si>
    <t xml:space="preserve">Sumter 01                                         </t>
  </si>
  <si>
    <t xml:space="preserve">Ebenezer Middle                                   </t>
  </si>
  <si>
    <t xml:space="preserve">Furman Middle                                     </t>
  </si>
  <si>
    <t xml:space="preserve">Mayewood Middle                                   </t>
  </si>
  <si>
    <t xml:space="preserve">Alice Drive Middle                                </t>
  </si>
  <si>
    <t xml:space="preserve">Bates Middle                                      </t>
  </si>
  <si>
    <t xml:space="preserve">Sumter High                                       </t>
  </si>
  <si>
    <t xml:space="preserve">Crestwood High                                    </t>
  </si>
  <si>
    <t xml:space="preserve">Lakewood High                                     </t>
  </si>
  <si>
    <t xml:space="preserve">Chestnut Oaks Middle                              </t>
  </si>
  <si>
    <t>4401</t>
  </si>
  <si>
    <t xml:space="preserve">Union 01                                          </t>
  </si>
  <si>
    <t xml:space="preserve">Jonesville Middle                                 </t>
  </si>
  <si>
    <t xml:space="preserve">Lockhart School                                   </t>
  </si>
  <si>
    <t xml:space="preserve">Sims Middle                                       </t>
  </si>
  <si>
    <t xml:space="preserve">Union County High                                 </t>
  </si>
  <si>
    <t>4501</t>
  </si>
  <si>
    <t xml:space="preserve">Williamsburg 01                                   </t>
  </si>
  <si>
    <t xml:space="preserve">Hemingway High                                    </t>
  </si>
  <si>
    <t>Kingstree Middle Magnet School</t>
  </si>
  <si>
    <t xml:space="preserve">Kingstree High                                    </t>
  </si>
  <si>
    <t xml:space="preserve">C E Murray High                                   </t>
  </si>
  <si>
    <t xml:space="preserve">Hemingway MB Lee Middle                                  </t>
  </si>
  <si>
    <t>Williamsburg 01</t>
  </si>
  <si>
    <t>C.E. Murray Middle</t>
  </si>
  <si>
    <t xml:space="preserve">D P Cooper Charter School </t>
  </si>
  <si>
    <t>4601</t>
  </si>
  <si>
    <t xml:space="preserve">York 01                                           </t>
  </si>
  <si>
    <t xml:space="preserve">York Comprehensive High                           </t>
  </si>
  <si>
    <t xml:space="preserve">York Middle School                                </t>
  </si>
  <si>
    <t>4602</t>
  </si>
  <si>
    <t xml:space="preserve">York 02                                           </t>
  </si>
  <si>
    <t xml:space="preserve">Clover High                                       </t>
  </si>
  <si>
    <t xml:space="preserve">Clover Middle                                     </t>
  </si>
  <si>
    <t>Oakridge Middle</t>
  </si>
  <si>
    <t>4603</t>
  </si>
  <si>
    <t xml:space="preserve">York 03                                           </t>
  </si>
  <si>
    <t xml:space="preserve">Castle Heights Middle                             </t>
  </si>
  <si>
    <t xml:space="preserve">Northwestern High                                 </t>
  </si>
  <si>
    <t xml:space="preserve">Rock Hill High                                    </t>
  </si>
  <si>
    <t xml:space="preserve">W C Sullivan Middle                               </t>
  </si>
  <si>
    <t xml:space="preserve">Rawlinson Road Middle                             </t>
  </si>
  <si>
    <t xml:space="preserve">Saluda Trail Middle                               </t>
  </si>
  <si>
    <t xml:space="preserve">South Pointe High                                 </t>
  </si>
  <si>
    <t xml:space="preserve">Dutchman Creek Middle                             </t>
  </si>
  <si>
    <t>4604</t>
  </si>
  <si>
    <t xml:space="preserve">York 04                                           </t>
  </si>
  <si>
    <t xml:space="preserve">Ft Mill High                                      </t>
  </si>
  <si>
    <t xml:space="preserve">Ft Mill Middle                                    </t>
  </si>
  <si>
    <t xml:space="preserve">Gold Hill Middle                                  </t>
  </si>
  <si>
    <t xml:space="preserve">Springfield Middle                                </t>
  </si>
  <si>
    <t xml:space="preserve">Nation Ford High                                  </t>
  </si>
  <si>
    <t xml:space="preserve">Banks Trail Middle                                </t>
  </si>
  <si>
    <t>4701</t>
  </si>
  <si>
    <t xml:space="preserve">SC Public Charter School District                 </t>
  </si>
  <si>
    <t xml:space="preserve">Calhoun Falls Charter                             </t>
  </si>
  <si>
    <t xml:space="preserve">SC Connections Academy                            </t>
  </si>
  <si>
    <t xml:space="preserve">SC Virtual Charter School                         </t>
  </si>
  <si>
    <t>Spartanburg Preparatory School</t>
  </si>
  <si>
    <t xml:space="preserve">SC Calvert Academy                                </t>
  </si>
  <si>
    <t xml:space="preserve">Provost Academy SC                                </t>
  </si>
  <si>
    <t xml:space="preserve">Palmetto Scholars Academy                        </t>
  </si>
  <si>
    <t xml:space="preserve">York Preparatory Academy                          </t>
  </si>
  <si>
    <t xml:space="preserve">SC Whitmore School                                </t>
  </si>
  <si>
    <t>Royal Live Oaks Academy</t>
  </si>
  <si>
    <t>Youth Leadership Academy Charter</t>
  </si>
  <si>
    <t>Cape Romain Environ. Ed.</t>
  </si>
  <si>
    <t>Fox Creek High</t>
  </si>
  <si>
    <t>Midlands Middle College</t>
  </si>
  <si>
    <t>Coastal Leadership Academy</t>
  </si>
  <si>
    <t>Lowcountry Leadership Charter School</t>
  </si>
  <si>
    <t>Cyber Academy of S. C.</t>
  </si>
  <si>
    <t>GREEN Charter School</t>
  </si>
  <si>
    <t>Bridges Preparatory School</t>
  </si>
  <si>
    <t>SC Public Charter School District</t>
  </si>
  <si>
    <t>S. C. Science Academy</t>
  </si>
  <si>
    <t>Gray Collegiate Academy</t>
  </si>
  <si>
    <t>High Point Academy</t>
  </si>
  <si>
    <t>Lead Academy</t>
  </si>
  <si>
    <t>LowCountry Montessori School</t>
  </si>
  <si>
    <t>NEXT High</t>
  </si>
  <si>
    <t>5205</t>
  </si>
  <si>
    <t xml:space="preserve">John De La Howe L12                               </t>
  </si>
  <si>
    <t xml:space="preserve">John De La Howe School                            </t>
  </si>
  <si>
    <t>5207</t>
  </si>
  <si>
    <t xml:space="preserve">Deaf &amp; Blind School                               </t>
  </si>
  <si>
    <t xml:space="preserve">SC School For Blind High                          </t>
  </si>
  <si>
    <t xml:space="preserve">SC School For Deaf High                           </t>
  </si>
  <si>
    <t xml:space="preserve">SC School For Deaf Elem/Middle                           </t>
  </si>
  <si>
    <t xml:space="preserve">SC School For Blind Elem/Middle                          </t>
  </si>
  <si>
    <t>Cedar Springs Academy</t>
  </si>
  <si>
    <t>5208</t>
  </si>
  <si>
    <t xml:space="preserve">Dept Of Juvenile Jun12                            </t>
  </si>
  <si>
    <t xml:space="preserve">Willow Lane                                       </t>
  </si>
  <si>
    <t xml:space="preserve">Birchwood School                                    </t>
  </si>
  <si>
    <t>school enroll</t>
  </si>
  <si>
    <t>school IGP comp</t>
  </si>
  <si>
    <t>school IGP %</t>
  </si>
  <si>
    <t>District Totals</t>
  </si>
  <si>
    <t>Ridge Spring-Monetta Middle\High</t>
  </si>
  <si>
    <t xml:space="preserve">Whale Branch Early College High                    </t>
  </si>
  <si>
    <t>Beck</t>
  </si>
  <si>
    <t>Berea</t>
  </si>
  <si>
    <t>Blue Ridge</t>
  </si>
  <si>
    <t>Bryson</t>
  </si>
  <si>
    <t>Dr. Phinnize J. Fisher</t>
  </si>
  <si>
    <t>Greenville</t>
  </si>
  <si>
    <t>Greer</t>
  </si>
  <si>
    <t>Hillcrest</t>
  </si>
  <si>
    <t>Hughes</t>
  </si>
  <si>
    <t>Lakeview</t>
  </si>
  <si>
    <t>League</t>
  </si>
  <si>
    <t>Mauldin</t>
  </si>
  <si>
    <t>Northwest</t>
  </si>
  <si>
    <t>Northwood</t>
  </si>
  <si>
    <t>Ralph Chandler</t>
  </si>
  <si>
    <t>Riverside</t>
  </si>
  <si>
    <t>Sevier</t>
  </si>
  <si>
    <t>Sterling</t>
  </si>
  <si>
    <t>Tanglewood</t>
  </si>
  <si>
    <t>Woodmont</t>
  </si>
  <si>
    <t>TOTAL</t>
  </si>
  <si>
    <t>Grade Level Enrollment</t>
  </si>
  <si>
    <t># Completed IGPs</t>
  </si>
  <si>
    <t>8th</t>
  </si>
  <si>
    <t>Carolina</t>
  </si>
  <si>
    <t>Eastside</t>
  </si>
  <si>
    <t>J. L. Mann</t>
  </si>
  <si>
    <t>Southside</t>
  </si>
  <si>
    <t>Travelers Rest</t>
  </si>
  <si>
    <t>Wade Hampton</t>
  </si>
  <si>
    <t>9th</t>
  </si>
  <si>
    <t>10th</t>
  </si>
  <si>
    <t>11th</t>
  </si>
  <si>
    <t>12th</t>
  </si>
  <si>
    <t>Percent</t>
  </si>
  <si>
    <t xml:space="preserve">Percent </t>
  </si>
  <si>
    <t>District Totals and Percent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</si>
</sst>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5">
    <xf numFmtId="0" fontId="0" fillId="0" borderId="0" xfId="0"/>
    <xf numFmtId="49" fontId="0" fillId="0" borderId="0" xfId="0" applyNumberFormat="1"/>
    <xf numFmtId="9" fontId="0" fillId="0" borderId="0" xfId="0" applyNumberFormat="1"/>
    <xf numFmtId="0" fontId="0" fillId="0" borderId="0" xfId="0" applyAlignment="1">
      <alignment wrapText="1"/>
    </xf>
    <xf numFmtId="9" fontId="0" fillId="2" borderId="0" xfId="0" applyNumberFormat="1" applyFill="1"/>
    <xf numFmtId="9" fontId="0" fillId="2" borderId="0" xfId="1" applyNumberFormat="1" applyFont="1" applyFill="1"/>
    <xf numFmtId="9" fontId="0" fillId="2" borderId="0" xfId="1" applyFont="1" applyFill="1"/>
    <xf numFmtId="49" fontId="2" fillId="2" borderId="0" xfId="0" applyNumberFormat="1" applyFont="1" applyFill="1"/>
    <xf numFmtId="9" fontId="0" fillId="3" borderId="0" xfId="0" applyNumberFormat="1" applyFill="1"/>
    <xf numFmtId="9" fontId="0" fillId="3" borderId="0" xfId="1" applyFont="1" applyFill="1"/>
    <xf numFmtId="0" fontId="0" fillId="0" borderId="1" xfId="0" applyBorder="1"/>
    <xf numFmtId="9" fontId="0" fillId="3" borderId="1" xfId="0" applyNumberFormat="1" applyFill="1" applyBorder="1"/>
    <xf numFmtId="0" fontId="0" fillId="0" borderId="2" xfId="0" applyFont="1" applyFill="1" applyBorder="1"/>
    <xf numFmtId="0" fontId="0" fillId="0" borderId="3" xfId="0" applyFont="1" applyFill="1" applyBorder="1"/>
    <xf numFmtId="0" fontId="0" fillId="0" borderId="1" xfId="0" applyFont="1" applyFill="1" applyBorder="1"/>
    <xf numFmtId="0" fontId="0" fillId="0" borderId="1" xfId="0" applyFont="1" applyBorder="1"/>
    <xf numFmtId="0" fontId="0" fillId="0" borderId="2" xfId="0" applyFont="1" applyBorder="1"/>
    <xf numFmtId="0" fontId="0" fillId="0" borderId="3" xfId="0" applyFont="1" applyBorder="1"/>
    <xf numFmtId="0" fontId="3" fillId="0" borderId="1" xfId="0" applyFont="1" applyFill="1" applyBorder="1"/>
    <xf numFmtId="0" fontId="2" fillId="0" borderId="2" xfId="0" applyFont="1" applyFill="1" applyBorder="1"/>
    <xf numFmtId="0" fontId="2" fillId="0" borderId="3" xfId="0" applyFont="1" applyFill="1" applyBorder="1"/>
    <xf numFmtId="0" fontId="2" fillId="0" borderId="1" xfId="0" applyFont="1" applyFill="1" applyBorder="1" applyAlignment="1">
      <alignment horizontal="center"/>
    </xf>
    <xf numFmtId="0" fontId="2" fillId="0" borderId="0" xfId="0" applyFont="1"/>
    <xf numFmtId="0" fontId="0" fillId="0" borderId="0" xfId="0" applyFont="1" applyFill="1" applyBorder="1"/>
    <xf numFmtId="9" fontId="0" fillId="0" borderId="1" xfId="0" applyNumberFormat="1" applyFont="1" applyFill="1" applyBorder="1"/>
    <xf numFmtId="9" fontId="0" fillId="0" borderId="2" xfId="0" applyNumberFormat="1" applyFont="1" applyFill="1" applyBorder="1"/>
    <xf numFmtId="9" fontId="0" fillId="0" borderId="3" xfId="0" applyNumberFormat="1" applyFont="1" applyFill="1" applyBorder="1"/>
    <xf numFmtId="9" fontId="0" fillId="3" borderId="1" xfId="0" applyNumberFormat="1" applyFont="1" applyFill="1" applyBorder="1"/>
    <xf numFmtId="9" fontId="0" fillId="0" borderId="1" xfId="0" applyNumberFormat="1" applyFont="1" applyBorder="1"/>
    <xf numFmtId="9" fontId="3" fillId="0" borderId="0" xfId="0" applyNumberFormat="1" applyFont="1" applyFill="1"/>
    <xf numFmtId="9" fontId="2" fillId="2" borderId="0" xfId="1" applyNumberFormat="1" applyFont="1" applyFill="1"/>
    <xf numFmtId="0" fontId="0" fillId="0" borderId="0" xfId="0" applyFont="1"/>
    <xf numFmtId="0" fontId="2" fillId="2" borderId="0" xfId="0" applyFont="1" applyFill="1"/>
    <xf numFmtId="9" fontId="2" fillId="2" borderId="0" xfId="0" applyNumberFormat="1" applyFont="1" applyFill="1"/>
    <xf numFmtId="9" fontId="0" fillId="4" borderId="0" xfId="0" applyNumberFormat="1" applyFill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worksheet" Target="worksheets/sheet76.xml"/><Relationship Id="rId84" Type="http://schemas.openxmlformats.org/officeDocument/2006/relationships/worksheet" Target="worksheets/sheet84.xml"/><Relationship Id="rId89" Type="http://schemas.openxmlformats.org/officeDocument/2006/relationships/calcChain" Target="calcChain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styles" Target="style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"/>
  <sheetViews>
    <sheetView tabSelected="1" topLeftCell="C1" workbookViewId="0">
      <selection activeCell="J20" sqref="J20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5" max="8" width="9.7265625" customWidth="1"/>
    <col min="9" max="9" width="9.54296875" customWidth="1"/>
    <col min="10" max="19" width="9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19</v>
      </c>
      <c r="B2" s="1" t="s">
        <v>20</v>
      </c>
      <c r="C2" s="1" t="s">
        <v>21</v>
      </c>
      <c r="D2" s="1" t="s">
        <v>22</v>
      </c>
      <c r="E2">
        <v>0</v>
      </c>
      <c r="F2">
        <v>0</v>
      </c>
      <c r="G2" s="2">
        <v>0</v>
      </c>
      <c r="H2">
        <v>147</v>
      </c>
      <c r="I2">
        <v>148</v>
      </c>
      <c r="J2" s="2">
        <v>0.99324324324324298</v>
      </c>
      <c r="K2">
        <v>124</v>
      </c>
      <c r="L2">
        <v>129</v>
      </c>
      <c r="M2" s="2">
        <v>0.96124031007751898</v>
      </c>
      <c r="N2">
        <v>108</v>
      </c>
      <c r="O2">
        <v>108</v>
      </c>
      <c r="P2" s="2">
        <v>1</v>
      </c>
      <c r="Q2">
        <v>115</v>
      </c>
      <c r="R2">
        <v>120</v>
      </c>
      <c r="S2" s="2">
        <v>0.95833333333333304</v>
      </c>
      <c r="U2">
        <f>SUM(E2,H2,K2,N2,Q2)</f>
        <v>494</v>
      </c>
      <c r="V2">
        <f>SUM(F2,I2,L2,O2,R2)</f>
        <v>505</v>
      </c>
      <c r="W2" s="2">
        <f>U2/V2</f>
        <v>0.9782178217821782</v>
      </c>
    </row>
    <row r="3" spans="1:23" ht="15" x14ac:dyDescent="0.25">
      <c r="A3" s="1" t="s">
        <v>19</v>
      </c>
      <c r="B3" s="1" t="s">
        <v>20</v>
      </c>
      <c r="C3" s="1" t="s">
        <v>23</v>
      </c>
      <c r="D3" s="1" t="s">
        <v>24</v>
      </c>
      <c r="E3">
        <v>93</v>
      </c>
      <c r="F3">
        <v>93</v>
      </c>
      <c r="G3" s="2">
        <v>1</v>
      </c>
      <c r="H3">
        <v>114</v>
      </c>
      <c r="I3">
        <v>114</v>
      </c>
      <c r="J3" s="2">
        <v>1</v>
      </c>
      <c r="K3">
        <v>83</v>
      </c>
      <c r="L3">
        <v>83</v>
      </c>
      <c r="M3" s="2">
        <v>1</v>
      </c>
      <c r="N3">
        <v>68</v>
      </c>
      <c r="O3">
        <v>68</v>
      </c>
      <c r="P3" s="2">
        <v>1</v>
      </c>
      <c r="Q3">
        <v>80</v>
      </c>
      <c r="R3">
        <v>80</v>
      </c>
      <c r="S3" s="2">
        <v>1</v>
      </c>
      <c r="U3">
        <f t="shared" ref="U3:V4" si="0">SUM(E3,H3,K3,N3,Q3)</f>
        <v>438</v>
      </c>
      <c r="V3">
        <f t="shared" si="0"/>
        <v>438</v>
      </c>
      <c r="W3" s="2">
        <f t="shared" ref="W3:W4" si="1">U3/V3</f>
        <v>1</v>
      </c>
    </row>
    <row r="4" spans="1:23" ht="15" x14ac:dyDescent="0.25">
      <c r="A4" s="1" t="s">
        <v>19</v>
      </c>
      <c r="B4" s="1" t="s">
        <v>20</v>
      </c>
      <c r="C4" s="1" t="s">
        <v>25</v>
      </c>
      <c r="D4" s="1" t="s">
        <v>26</v>
      </c>
      <c r="E4">
        <v>109</v>
      </c>
      <c r="F4">
        <v>123</v>
      </c>
      <c r="G4" s="2">
        <v>0.88617886178861804</v>
      </c>
      <c r="H4">
        <v>0</v>
      </c>
      <c r="I4">
        <v>0</v>
      </c>
      <c r="J4" s="2">
        <v>0</v>
      </c>
      <c r="K4">
        <v>0</v>
      </c>
      <c r="L4">
        <v>0</v>
      </c>
      <c r="M4" s="2">
        <v>0</v>
      </c>
      <c r="N4">
        <v>0</v>
      </c>
      <c r="O4">
        <v>0</v>
      </c>
      <c r="P4" s="2">
        <v>0</v>
      </c>
      <c r="Q4">
        <v>0</v>
      </c>
      <c r="R4">
        <v>0</v>
      </c>
      <c r="S4" s="2">
        <v>0</v>
      </c>
      <c r="U4">
        <f t="shared" si="0"/>
        <v>109</v>
      </c>
      <c r="V4">
        <f t="shared" si="0"/>
        <v>123</v>
      </c>
      <c r="W4" s="8">
        <f t="shared" si="1"/>
        <v>0.88617886178861793</v>
      </c>
    </row>
    <row r="5" spans="1:23" ht="15" x14ac:dyDescent="0.25">
      <c r="B5" s="7" t="s">
        <v>791</v>
      </c>
      <c r="D5" s="7" t="s">
        <v>830</v>
      </c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>
        <f>SUM(U2:U4)</f>
        <v>1041</v>
      </c>
      <c r="V5" s="32">
        <f>SUM(V2:V4)</f>
        <v>1066</v>
      </c>
      <c r="W5" s="33">
        <f>U5/V5</f>
        <v>0.97654784240150094</v>
      </c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"/>
  <sheetViews>
    <sheetView workbookViewId="0">
      <selection activeCell="B4" sqref="B4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5" max="19" width="9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119</v>
      </c>
      <c r="B2" s="1" t="s">
        <v>120</v>
      </c>
      <c r="C2" s="1" t="s">
        <v>35</v>
      </c>
      <c r="D2" s="1" t="s">
        <v>121</v>
      </c>
      <c r="E2">
        <v>0</v>
      </c>
      <c r="F2">
        <v>0</v>
      </c>
      <c r="G2" s="2">
        <v>0</v>
      </c>
      <c r="H2">
        <v>59</v>
      </c>
      <c r="I2">
        <v>59</v>
      </c>
      <c r="J2" s="2">
        <v>1</v>
      </c>
      <c r="K2">
        <v>34</v>
      </c>
      <c r="L2">
        <v>34</v>
      </c>
      <c r="M2" s="2">
        <v>1</v>
      </c>
      <c r="N2">
        <v>37</v>
      </c>
      <c r="O2">
        <v>37</v>
      </c>
      <c r="P2" s="2">
        <v>1</v>
      </c>
      <c r="Q2">
        <v>51</v>
      </c>
      <c r="R2">
        <v>51</v>
      </c>
      <c r="S2" s="2">
        <v>1</v>
      </c>
      <c r="U2">
        <f t="shared" ref="U2:V3" si="0">SUM(E2,H2,K2,N2,Q2)</f>
        <v>181</v>
      </c>
      <c r="V2">
        <f t="shared" si="0"/>
        <v>181</v>
      </c>
      <c r="W2" s="2">
        <f t="shared" ref="W2:W3" si="1">U2/V2</f>
        <v>1</v>
      </c>
    </row>
    <row r="3" spans="1:23" ht="15" x14ac:dyDescent="0.25">
      <c r="A3" s="1" t="s">
        <v>119</v>
      </c>
      <c r="B3" s="1" t="s">
        <v>120</v>
      </c>
      <c r="C3" s="1" t="s">
        <v>37</v>
      </c>
      <c r="D3" s="1" t="s">
        <v>122</v>
      </c>
      <c r="E3">
        <v>44</v>
      </c>
      <c r="F3">
        <v>45</v>
      </c>
      <c r="G3" s="2">
        <v>0.97777777777777797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44</v>
      </c>
      <c r="V3">
        <f t="shared" si="0"/>
        <v>45</v>
      </c>
      <c r="W3" s="2">
        <f t="shared" si="1"/>
        <v>0.97777777777777775</v>
      </c>
    </row>
    <row r="4" spans="1:23" ht="15" x14ac:dyDescent="0.25">
      <c r="B4" s="7" t="s">
        <v>791</v>
      </c>
      <c r="U4">
        <f>SUM(U2:U3)</f>
        <v>225</v>
      </c>
      <c r="V4">
        <f>SUM(V2:V3)</f>
        <v>226</v>
      </c>
      <c r="W4" s="6">
        <f>U4/V4</f>
        <v>0.99557522123893805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"/>
  <sheetViews>
    <sheetView workbookViewId="0">
      <selection activeCell="O23" sqref="O23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5" max="19" width="9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123</v>
      </c>
      <c r="B2" s="1" t="s">
        <v>124</v>
      </c>
      <c r="C2" s="1" t="s">
        <v>21</v>
      </c>
      <c r="D2" s="1" t="s">
        <v>125</v>
      </c>
      <c r="E2">
        <v>0</v>
      </c>
      <c r="F2">
        <v>0</v>
      </c>
      <c r="G2" s="2">
        <v>0</v>
      </c>
      <c r="H2">
        <v>32</v>
      </c>
      <c r="I2">
        <v>55</v>
      </c>
      <c r="J2" s="2">
        <v>0.58181818181818201</v>
      </c>
      <c r="K2">
        <v>41</v>
      </c>
      <c r="L2">
        <v>48</v>
      </c>
      <c r="M2" s="2">
        <v>0.85416666666666696</v>
      </c>
      <c r="N2">
        <v>47</v>
      </c>
      <c r="O2">
        <v>48</v>
      </c>
      <c r="P2" s="2">
        <v>0.97916666666666696</v>
      </c>
      <c r="Q2">
        <v>46</v>
      </c>
      <c r="R2">
        <v>49</v>
      </c>
      <c r="S2" s="2">
        <v>0.93877551020408201</v>
      </c>
      <c r="U2">
        <f t="shared" ref="U2:V3" si="0">SUM(E2,H2,K2,N2,Q2)</f>
        <v>166</v>
      </c>
      <c r="V2">
        <f t="shared" si="0"/>
        <v>200</v>
      </c>
      <c r="W2" s="8">
        <f t="shared" ref="W2:W3" si="1">U2/V2</f>
        <v>0.83</v>
      </c>
    </row>
    <row r="3" spans="1:23" ht="15" x14ac:dyDescent="0.25">
      <c r="A3" s="1" t="s">
        <v>123</v>
      </c>
      <c r="B3" s="1" t="s">
        <v>124</v>
      </c>
      <c r="C3" s="1" t="s">
        <v>126</v>
      </c>
      <c r="D3" s="1" t="s">
        <v>127</v>
      </c>
      <c r="E3">
        <v>60</v>
      </c>
      <c r="F3">
        <v>62</v>
      </c>
      <c r="G3" s="2">
        <v>0.967741935483871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60</v>
      </c>
      <c r="V3">
        <f t="shared" si="0"/>
        <v>62</v>
      </c>
      <c r="W3" s="2">
        <f t="shared" si="1"/>
        <v>0.967741935483871</v>
      </c>
    </row>
    <row r="4" spans="1:23" ht="15" x14ac:dyDescent="0.25">
      <c r="B4" s="7" t="s">
        <v>791</v>
      </c>
      <c r="U4">
        <f>SUM(U2:U3)</f>
        <v>226</v>
      </c>
      <c r="V4">
        <f>SUM(V2:V3)</f>
        <v>262</v>
      </c>
      <c r="W4" s="9">
        <f>U4/V4</f>
        <v>0.86259541984732824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"/>
  <sheetViews>
    <sheetView workbookViewId="0">
      <selection activeCell="W4" sqref="W4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5" max="19" width="9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128</v>
      </c>
      <c r="B2" s="1" t="s">
        <v>129</v>
      </c>
      <c r="C2" s="1" t="s">
        <v>33</v>
      </c>
      <c r="D2" s="1" t="s">
        <v>130</v>
      </c>
      <c r="E2">
        <v>0</v>
      </c>
      <c r="F2">
        <v>0</v>
      </c>
      <c r="G2" s="2">
        <v>0</v>
      </c>
      <c r="H2">
        <v>64</v>
      </c>
      <c r="I2">
        <v>71</v>
      </c>
      <c r="J2" s="2">
        <v>0.90140845070422504</v>
      </c>
      <c r="K2">
        <v>64</v>
      </c>
      <c r="L2">
        <v>70</v>
      </c>
      <c r="M2" s="2">
        <v>0.91428571428571404</v>
      </c>
      <c r="N2">
        <v>39</v>
      </c>
      <c r="O2">
        <v>48</v>
      </c>
      <c r="P2" s="2">
        <v>0.8125</v>
      </c>
      <c r="Q2">
        <v>13</v>
      </c>
      <c r="R2">
        <v>77</v>
      </c>
      <c r="S2" s="2">
        <v>0.168831168831169</v>
      </c>
      <c r="U2">
        <f t="shared" ref="U2:V3" si="0">SUM(E2,H2,K2,N2,Q2)</f>
        <v>180</v>
      </c>
      <c r="V2">
        <f t="shared" si="0"/>
        <v>266</v>
      </c>
      <c r="W2" s="8">
        <f t="shared" ref="W2:W3" si="1">U2/V2</f>
        <v>0.67669172932330823</v>
      </c>
    </row>
    <row r="3" spans="1:23" ht="15" x14ac:dyDescent="0.25">
      <c r="A3" s="1" t="s">
        <v>128</v>
      </c>
      <c r="B3" s="1" t="s">
        <v>129</v>
      </c>
      <c r="C3" s="1" t="s">
        <v>37</v>
      </c>
      <c r="D3" s="1" t="s">
        <v>131</v>
      </c>
      <c r="E3">
        <v>67</v>
      </c>
      <c r="F3">
        <v>67</v>
      </c>
      <c r="G3" s="2">
        <v>1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67</v>
      </c>
      <c r="V3">
        <f t="shared" si="0"/>
        <v>67</v>
      </c>
      <c r="W3" s="2">
        <f t="shared" si="1"/>
        <v>1</v>
      </c>
    </row>
    <row r="4" spans="1:23" ht="15" x14ac:dyDescent="0.25">
      <c r="B4" s="7" t="s">
        <v>791</v>
      </c>
      <c r="U4">
        <f>SUM(U2:U3)</f>
        <v>247</v>
      </c>
      <c r="V4">
        <f>SUM(V2:V3)</f>
        <v>333</v>
      </c>
      <c r="W4" s="9">
        <f>U4/V4</f>
        <v>0.74174174174174179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"/>
  <sheetViews>
    <sheetView workbookViewId="0">
      <selection activeCell="W4" sqref="W4"/>
    </sheetView>
  </sheetViews>
  <sheetFormatPr defaultRowHeight="14.5" x14ac:dyDescent="0.35"/>
  <cols>
    <col min="1" max="1" width="11.7265625" customWidth="1"/>
    <col min="2" max="2" width="19.54296875" customWidth="1"/>
    <col min="3" max="3" width="11.81640625" customWidth="1"/>
    <col min="4" max="4" width="37.7265625" customWidth="1"/>
    <col min="5" max="19" width="9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132</v>
      </c>
      <c r="B2" s="1" t="s">
        <v>133</v>
      </c>
      <c r="C2" s="1" t="s">
        <v>39</v>
      </c>
      <c r="D2" s="1" t="s">
        <v>134</v>
      </c>
      <c r="E2">
        <v>0</v>
      </c>
      <c r="F2">
        <v>0</v>
      </c>
      <c r="G2" s="2">
        <v>0</v>
      </c>
      <c r="H2">
        <v>210</v>
      </c>
      <c r="I2">
        <v>213</v>
      </c>
      <c r="J2" s="2">
        <v>0.98591549295774705</v>
      </c>
      <c r="K2">
        <v>143</v>
      </c>
      <c r="L2">
        <v>149</v>
      </c>
      <c r="M2" s="2">
        <v>0.95973154362416102</v>
      </c>
      <c r="N2">
        <v>119</v>
      </c>
      <c r="O2">
        <v>119</v>
      </c>
      <c r="P2" s="2">
        <v>1</v>
      </c>
      <c r="Q2">
        <v>164</v>
      </c>
      <c r="R2">
        <v>165</v>
      </c>
      <c r="S2" s="2">
        <v>0.99393939393939401</v>
      </c>
      <c r="U2">
        <f t="shared" ref="U2:V3" si="0">SUM(E2,H2,K2,N2,Q2)</f>
        <v>636</v>
      </c>
      <c r="V2">
        <f t="shared" si="0"/>
        <v>646</v>
      </c>
      <c r="W2" s="2">
        <f t="shared" ref="W2:W3" si="1">U2/V2</f>
        <v>0.98452012383900933</v>
      </c>
    </row>
    <row r="3" spans="1:23" ht="15" x14ac:dyDescent="0.25">
      <c r="A3" s="1" t="s">
        <v>132</v>
      </c>
      <c r="B3" s="1" t="s">
        <v>133</v>
      </c>
      <c r="C3" s="1" t="s">
        <v>41</v>
      </c>
      <c r="D3" s="1" t="s">
        <v>135</v>
      </c>
      <c r="E3">
        <v>138</v>
      </c>
      <c r="F3">
        <v>201</v>
      </c>
      <c r="G3" s="2">
        <v>0.68656716417910402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138</v>
      </c>
      <c r="V3">
        <f t="shared" si="0"/>
        <v>201</v>
      </c>
      <c r="W3" s="8">
        <f t="shared" si="1"/>
        <v>0.68656716417910446</v>
      </c>
    </row>
    <row r="4" spans="1:23" ht="15" x14ac:dyDescent="0.25">
      <c r="B4" s="7" t="s">
        <v>791</v>
      </c>
      <c r="U4">
        <f>SUM(U2:U3)</f>
        <v>774</v>
      </c>
      <c r="V4">
        <f>SUM(V2:V3)</f>
        <v>847</v>
      </c>
      <c r="W4" s="9">
        <f>U4/V4</f>
        <v>0.91381345926800472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6"/>
  <sheetViews>
    <sheetView workbookViewId="0">
      <selection activeCell="B16" sqref="B16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5" max="19" width="9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136</v>
      </c>
      <c r="B2" s="1" t="s">
        <v>150</v>
      </c>
      <c r="C2" s="1" t="s">
        <v>100</v>
      </c>
      <c r="D2" s="1" t="s">
        <v>151</v>
      </c>
      <c r="E2">
        <v>85</v>
      </c>
      <c r="F2">
        <v>85</v>
      </c>
      <c r="G2" s="2">
        <v>1</v>
      </c>
      <c r="H2">
        <v>0</v>
      </c>
      <c r="I2">
        <v>0</v>
      </c>
      <c r="J2" s="2">
        <v>0</v>
      </c>
      <c r="K2">
        <v>0</v>
      </c>
      <c r="L2">
        <v>0</v>
      </c>
      <c r="M2" s="2">
        <v>0</v>
      </c>
      <c r="N2">
        <v>0</v>
      </c>
      <c r="O2">
        <v>0</v>
      </c>
      <c r="P2" s="2">
        <v>0</v>
      </c>
      <c r="Q2">
        <v>0</v>
      </c>
      <c r="R2">
        <v>0</v>
      </c>
      <c r="S2" s="2">
        <v>0</v>
      </c>
      <c r="U2">
        <f t="shared" ref="U2:V15" si="0">SUM(E2,H2,K2,N2,Q2)</f>
        <v>85</v>
      </c>
      <c r="V2">
        <f t="shared" si="0"/>
        <v>85</v>
      </c>
      <c r="W2" s="2">
        <f t="shared" ref="W2:W16" si="1">U2/V2</f>
        <v>1</v>
      </c>
    </row>
    <row r="3" spans="1:23" ht="15" x14ac:dyDescent="0.25">
      <c r="A3" s="1" t="s">
        <v>136</v>
      </c>
      <c r="B3" s="1" t="s">
        <v>150</v>
      </c>
      <c r="C3" s="1" t="s">
        <v>104</v>
      </c>
      <c r="D3" s="1" t="s">
        <v>152</v>
      </c>
      <c r="E3">
        <v>141</v>
      </c>
      <c r="F3">
        <v>141</v>
      </c>
      <c r="G3" s="2">
        <v>1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141</v>
      </c>
      <c r="V3">
        <f t="shared" si="0"/>
        <v>141</v>
      </c>
      <c r="W3" s="2">
        <f t="shared" si="1"/>
        <v>1</v>
      </c>
    </row>
    <row r="4" spans="1:23" ht="15" x14ac:dyDescent="0.25">
      <c r="A4" s="1" t="s">
        <v>136</v>
      </c>
      <c r="B4" s="1" t="s">
        <v>150</v>
      </c>
      <c r="C4" s="1" t="s">
        <v>153</v>
      </c>
      <c r="D4" s="1" t="s">
        <v>154</v>
      </c>
      <c r="E4">
        <v>22</v>
      </c>
      <c r="F4">
        <v>23</v>
      </c>
      <c r="G4" s="2">
        <v>0.95652173913043503</v>
      </c>
      <c r="H4">
        <v>17</v>
      </c>
      <c r="I4">
        <v>17</v>
      </c>
      <c r="J4" s="2">
        <v>1</v>
      </c>
      <c r="K4">
        <v>10</v>
      </c>
      <c r="L4">
        <v>10</v>
      </c>
      <c r="M4" s="2">
        <v>1</v>
      </c>
      <c r="N4">
        <v>4</v>
      </c>
      <c r="O4">
        <v>4</v>
      </c>
      <c r="P4" s="2">
        <v>1</v>
      </c>
      <c r="Q4">
        <v>2</v>
      </c>
      <c r="R4">
        <v>2</v>
      </c>
      <c r="S4" s="2">
        <v>1</v>
      </c>
      <c r="U4">
        <f t="shared" si="0"/>
        <v>55</v>
      </c>
      <c r="V4">
        <f t="shared" si="0"/>
        <v>56</v>
      </c>
      <c r="W4" s="2">
        <f t="shared" si="1"/>
        <v>0.9821428571428571</v>
      </c>
    </row>
    <row r="5" spans="1:23" ht="15" x14ac:dyDescent="0.25">
      <c r="A5" s="1" t="s">
        <v>136</v>
      </c>
      <c r="B5" s="1" t="s">
        <v>137</v>
      </c>
      <c r="C5" s="1" t="s">
        <v>21</v>
      </c>
      <c r="D5" s="1" t="s">
        <v>138</v>
      </c>
      <c r="E5">
        <v>154</v>
      </c>
      <c r="F5">
        <v>156</v>
      </c>
      <c r="G5" s="2">
        <v>0.987179487179487</v>
      </c>
      <c r="H5">
        <v>0</v>
      </c>
      <c r="I5">
        <v>0</v>
      </c>
      <c r="J5" s="2">
        <v>0</v>
      </c>
      <c r="K5">
        <v>0</v>
      </c>
      <c r="L5">
        <v>0</v>
      </c>
      <c r="M5" s="2">
        <v>0</v>
      </c>
      <c r="N5">
        <v>0</v>
      </c>
      <c r="O5">
        <v>0</v>
      </c>
      <c r="P5" s="2">
        <v>0</v>
      </c>
      <c r="Q5">
        <v>0</v>
      </c>
      <c r="R5">
        <v>0</v>
      </c>
      <c r="S5" s="2">
        <v>0</v>
      </c>
      <c r="U5">
        <f t="shared" si="0"/>
        <v>154</v>
      </c>
      <c r="V5">
        <f t="shared" si="0"/>
        <v>156</v>
      </c>
      <c r="W5" s="2">
        <f t="shared" si="1"/>
        <v>0.98717948717948723</v>
      </c>
    </row>
    <row r="6" spans="1:23" ht="15" x14ac:dyDescent="0.25">
      <c r="A6" s="1" t="s">
        <v>136</v>
      </c>
      <c r="B6" s="1" t="s">
        <v>137</v>
      </c>
      <c r="C6" s="1" t="s">
        <v>30</v>
      </c>
      <c r="D6" s="1" t="s">
        <v>139</v>
      </c>
      <c r="E6">
        <v>0</v>
      </c>
      <c r="F6">
        <v>0</v>
      </c>
      <c r="G6" s="2">
        <v>0</v>
      </c>
      <c r="H6">
        <v>392</v>
      </c>
      <c r="I6">
        <v>393</v>
      </c>
      <c r="J6" s="2">
        <v>0.99745547073791396</v>
      </c>
      <c r="K6">
        <v>349</v>
      </c>
      <c r="L6">
        <v>349</v>
      </c>
      <c r="M6" s="2">
        <v>1</v>
      </c>
      <c r="N6">
        <v>278</v>
      </c>
      <c r="O6">
        <v>279</v>
      </c>
      <c r="P6" s="2">
        <v>0.99641577060931896</v>
      </c>
      <c r="Q6">
        <v>276</v>
      </c>
      <c r="R6">
        <v>276</v>
      </c>
      <c r="S6" s="2">
        <v>1</v>
      </c>
      <c r="U6">
        <f t="shared" si="0"/>
        <v>1295</v>
      </c>
      <c r="V6">
        <f t="shared" si="0"/>
        <v>1297</v>
      </c>
      <c r="W6" s="2">
        <f t="shared" si="1"/>
        <v>0.99845797995373942</v>
      </c>
    </row>
    <row r="7" spans="1:23" ht="15" x14ac:dyDescent="0.25">
      <c r="A7" s="1" t="s">
        <v>136</v>
      </c>
      <c r="B7" s="1" t="s">
        <v>137</v>
      </c>
      <c r="C7" s="1" t="s">
        <v>23</v>
      </c>
      <c r="D7" s="1" t="s">
        <v>140</v>
      </c>
      <c r="E7">
        <v>0</v>
      </c>
      <c r="F7">
        <v>0</v>
      </c>
      <c r="G7" s="2">
        <v>0</v>
      </c>
      <c r="H7">
        <v>359</v>
      </c>
      <c r="I7">
        <v>359</v>
      </c>
      <c r="J7" s="2">
        <v>1</v>
      </c>
      <c r="K7">
        <v>349</v>
      </c>
      <c r="L7">
        <v>349</v>
      </c>
      <c r="M7" s="2">
        <v>1</v>
      </c>
      <c r="N7">
        <v>284</v>
      </c>
      <c r="O7">
        <v>284</v>
      </c>
      <c r="P7" s="2">
        <v>1</v>
      </c>
      <c r="Q7">
        <v>282</v>
      </c>
      <c r="R7">
        <v>282</v>
      </c>
      <c r="S7" s="2">
        <v>1</v>
      </c>
      <c r="U7">
        <f t="shared" si="0"/>
        <v>1274</v>
      </c>
      <c r="V7">
        <f t="shared" si="0"/>
        <v>1274</v>
      </c>
      <c r="W7" s="2">
        <f t="shared" si="1"/>
        <v>1</v>
      </c>
    </row>
    <row r="8" spans="1:23" ht="15" x14ac:dyDescent="0.25">
      <c r="A8" s="1" t="s">
        <v>136</v>
      </c>
      <c r="B8" s="1" t="s">
        <v>137</v>
      </c>
      <c r="C8" s="1" t="s">
        <v>126</v>
      </c>
      <c r="D8" s="1" t="s">
        <v>141</v>
      </c>
      <c r="E8">
        <v>0</v>
      </c>
      <c r="F8">
        <v>0</v>
      </c>
      <c r="G8" s="2">
        <v>0</v>
      </c>
      <c r="H8">
        <v>262</v>
      </c>
      <c r="I8">
        <v>262</v>
      </c>
      <c r="J8" s="2">
        <v>1</v>
      </c>
      <c r="K8">
        <v>223</v>
      </c>
      <c r="L8">
        <v>223</v>
      </c>
      <c r="M8" s="2">
        <v>1</v>
      </c>
      <c r="N8">
        <v>180</v>
      </c>
      <c r="O8">
        <v>180</v>
      </c>
      <c r="P8" s="2">
        <v>1</v>
      </c>
      <c r="Q8">
        <v>168</v>
      </c>
      <c r="R8">
        <v>169</v>
      </c>
      <c r="S8" s="2">
        <v>0.99408284023668603</v>
      </c>
      <c r="U8">
        <f t="shared" si="0"/>
        <v>833</v>
      </c>
      <c r="V8">
        <f t="shared" si="0"/>
        <v>834</v>
      </c>
      <c r="W8" s="2">
        <f t="shared" si="1"/>
        <v>0.99880095923261392</v>
      </c>
    </row>
    <row r="9" spans="1:23" ht="15" x14ac:dyDescent="0.25">
      <c r="A9" s="1" t="s">
        <v>136</v>
      </c>
      <c r="B9" s="1" t="s">
        <v>137</v>
      </c>
      <c r="C9" s="1" t="s">
        <v>39</v>
      </c>
      <c r="D9" s="1" t="s">
        <v>142</v>
      </c>
      <c r="E9">
        <v>322</v>
      </c>
      <c r="F9">
        <v>322</v>
      </c>
      <c r="G9" s="2">
        <v>1</v>
      </c>
      <c r="H9">
        <v>0</v>
      </c>
      <c r="I9">
        <v>0</v>
      </c>
      <c r="J9" s="2">
        <v>0</v>
      </c>
      <c r="K9">
        <v>0</v>
      </c>
      <c r="L9">
        <v>0</v>
      </c>
      <c r="M9" s="2">
        <v>0</v>
      </c>
      <c r="N9">
        <v>0</v>
      </c>
      <c r="O9">
        <v>0</v>
      </c>
      <c r="P9" s="2">
        <v>0</v>
      </c>
      <c r="Q9">
        <v>0</v>
      </c>
      <c r="R9">
        <v>0</v>
      </c>
      <c r="S9" s="2">
        <v>0</v>
      </c>
      <c r="U9">
        <f t="shared" si="0"/>
        <v>322</v>
      </c>
      <c r="V9">
        <f t="shared" si="0"/>
        <v>322</v>
      </c>
      <c r="W9" s="2">
        <f t="shared" si="1"/>
        <v>1</v>
      </c>
    </row>
    <row r="10" spans="1:23" ht="15" x14ac:dyDescent="0.25">
      <c r="A10" s="1" t="s">
        <v>136</v>
      </c>
      <c r="B10" s="1" t="s">
        <v>137</v>
      </c>
      <c r="C10" s="1" t="s">
        <v>143</v>
      </c>
      <c r="D10" s="1" t="s">
        <v>144</v>
      </c>
      <c r="E10">
        <v>487</v>
      </c>
      <c r="F10">
        <v>488</v>
      </c>
      <c r="G10" s="2">
        <v>0.99795081967213095</v>
      </c>
      <c r="H10">
        <v>588</v>
      </c>
      <c r="I10">
        <v>590</v>
      </c>
      <c r="J10" s="2">
        <v>0.99661016949152503</v>
      </c>
      <c r="K10">
        <v>0</v>
      </c>
      <c r="L10">
        <v>0</v>
      </c>
      <c r="M10" s="2">
        <v>0</v>
      </c>
      <c r="N10">
        <v>0</v>
      </c>
      <c r="O10">
        <v>0</v>
      </c>
      <c r="P10" s="2">
        <v>0</v>
      </c>
      <c r="Q10">
        <v>0</v>
      </c>
      <c r="R10">
        <v>0</v>
      </c>
      <c r="S10" s="2">
        <v>0</v>
      </c>
      <c r="U10">
        <f t="shared" si="0"/>
        <v>1075</v>
      </c>
      <c r="V10">
        <f t="shared" si="0"/>
        <v>1078</v>
      </c>
      <c r="W10" s="2">
        <f t="shared" si="1"/>
        <v>0.99721706864564008</v>
      </c>
    </row>
    <row r="11" spans="1:23" ht="15" x14ac:dyDescent="0.25">
      <c r="A11" s="1" t="s">
        <v>136</v>
      </c>
      <c r="B11" s="1" t="s">
        <v>137</v>
      </c>
      <c r="C11" s="1" t="s">
        <v>94</v>
      </c>
      <c r="D11" s="1" t="s">
        <v>145</v>
      </c>
      <c r="E11">
        <v>117</v>
      </c>
      <c r="F11">
        <v>117</v>
      </c>
      <c r="G11" s="2">
        <v>1</v>
      </c>
      <c r="H11">
        <v>0</v>
      </c>
      <c r="I11">
        <v>0</v>
      </c>
      <c r="J11" s="2">
        <v>0</v>
      </c>
      <c r="K11">
        <v>0</v>
      </c>
      <c r="L11">
        <v>0</v>
      </c>
      <c r="M11" s="2">
        <v>0</v>
      </c>
      <c r="N11">
        <v>0</v>
      </c>
      <c r="O11">
        <v>0</v>
      </c>
      <c r="P11" s="2">
        <v>0</v>
      </c>
      <c r="Q11">
        <v>0</v>
      </c>
      <c r="R11">
        <v>0</v>
      </c>
      <c r="S11" s="2">
        <v>0</v>
      </c>
      <c r="U11">
        <f t="shared" si="0"/>
        <v>117</v>
      </c>
      <c r="V11">
        <f t="shared" si="0"/>
        <v>117</v>
      </c>
      <c r="W11" s="2">
        <f t="shared" si="1"/>
        <v>1</v>
      </c>
    </row>
    <row r="12" spans="1:23" ht="15" x14ac:dyDescent="0.25">
      <c r="A12" s="1" t="s">
        <v>136</v>
      </c>
      <c r="B12" s="1" t="s">
        <v>137</v>
      </c>
      <c r="C12" s="1" t="s">
        <v>53</v>
      </c>
      <c r="D12" s="1" t="s">
        <v>146</v>
      </c>
      <c r="E12">
        <v>196</v>
      </c>
      <c r="F12">
        <v>198</v>
      </c>
      <c r="G12" s="2">
        <v>0.98989898989898994</v>
      </c>
      <c r="H12">
        <v>0</v>
      </c>
      <c r="I12">
        <v>0</v>
      </c>
      <c r="J12" s="2">
        <v>0</v>
      </c>
      <c r="K12">
        <v>0</v>
      </c>
      <c r="L12">
        <v>0</v>
      </c>
      <c r="M12" s="2">
        <v>0</v>
      </c>
      <c r="N12">
        <v>0</v>
      </c>
      <c r="O12">
        <v>0</v>
      </c>
      <c r="P12" s="2">
        <v>0</v>
      </c>
      <c r="Q12">
        <v>0</v>
      </c>
      <c r="R12">
        <v>0</v>
      </c>
      <c r="S12" s="2">
        <v>0</v>
      </c>
      <c r="U12">
        <f t="shared" si="0"/>
        <v>196</v>
      </c>
      <c r="V12">
        <f t="shared" si="0"/>
        <v>198</v>
      </c>
      <c r="W12" s="2">
        <f t="shared" si="1"/>
        <v>0.98989898989898994</v>
      </c>
    </row>
    <row r="13" spans="1:23" ht="15" x14ac:dyDescent="0.25">
      <c r="A13" s="1" t="s">
        <v>136</v>
      </c>
      <c r="B13" s="1" t="s">
        <v>137</v>
      </c>
      <c r="C13" s="1" t="s">
        <v>147</v>
      </c>
      <c r="D13" s="1" t="s">
        <v>148</v>
      </c>
      <c r="E13">
        <v>0</v>
      </c>
      <c r="F13">
        <v>0</v>
      </c>
      <c r="G13" s="2">
        <v>0</v>
      </c>
      <c r="H13">
        <v>0</v>
      </c>
      <c r="I13">
        <v>0</v>
      </c>
      <c r="J13" s="2">
        <v>0</v>
      </c>
      <c r="K13">
        <v>552</v>
      </c>
      <c r="L13">
        <v>553</v>
      </c>
      <c r="M13" s="2">
        <v>0.99819168173598505</v>
      </c>
      <c r="N13">
        <v>424</v>
      </c>
      <c r="O13">
        <v>424</v>
      </c>
      <c r="P13" s="2">
        <v>1</v>
      </c>
      <c r="Q13">
        <v>401</v>
      </c>
      <c r="R13">
        <v>402</v>
      </c>
      <c r="S13" s="2">
        <v>0.99751243781094501</v>
      </c>
      <c r="U13">
        <f t="shared" si="0"/>
        <v>1377</v>
      </c>
      <c r="V13">
        <f t="shared" si="0"/>
        <v>1379</v>
      </c>
      <c r="W13" s="2">
        <f t="shared" si="1"/>
        <v>0.99854967367657721</v>
      </c>
    </row>
    <row r="14" spans="1:23" ht="15" x14ac:dyDescent="0.25">
      <c r="A14" s="1" t="s">
        <v>136</v>
      </c>
      <c r="B14" s="1" t="s">
        <v>137</v>
      </c>
      <c r="C14" s="1" t="s">
        <v>149</v>
      </c>
      <c r="D14" s="1" t="s">
        <v>793</v>
      </c>
      <c r="E14">
        <v>0</v>
      </c>
      <c r="F14">
        <v>0</v>
      </c>
      <c r="G14" s="2">
        <v>0</v>
      </c>
      <c r="H14">
        <v>144</v>
      </c>
      <c r="I14">
        <v>145</v>
      </c>
      <c r="J14" s="2">
        <v>0.99310344827586206</v>
      </c>
      <c r="K14">
        <v>111</v>
      </c>
      <c r="L14">
        <v>111</v>
      </c>
      <c r="M14" s="2">
        <v>1</v>
      </c>
      <c r="N14">
        <v>115</v>
      </c>
      <c r="O14">
        <v>119</v>
      </c>
      <c r="P14" s="2">
        <v>0.96638655462184897</v>
      </c>
      <c r="Q14">
        <v>98</v>
      </c>
      <c r="R14">
        <v>98</v>
      </c>
      <c r="S14" s="2">
        <v>1</v>
      </c>
      <c r="U14">
        <f t="shared" si="0"/>
        <v>468</v>
      </c>
      <c r="V14">
        <f t="shared" si="0"/>
        <v>473</v>
      </c>
      <c r="W14" s="2">
        <f t="shared" si="1"/>
        <v>0.98942917547568709</v>
      </c>
    </row>
    <row r="15" spans="1:23" ht="15" x14ac:dyDescent="0.25">
      <c r="A15" s="1" t="s">
        <v>136</v>
      </c>
      <c r="B15" s="1" t="s">
        <v>137</v>
      </c>
      <c r="C15" s="1" t="s">
        <v>61</v>
      </c>
      <c r="D15" s="1" t="s">
        <v>155</v>
      </c>
      <c r="E15">
        <v>36</v>
      </c>
      <c r="F15">
        <v>36</v>
      </c>
      <c r="G15" s="2">
        <v>1</v>
      </c>
      <c r="H15">
        <v>0</v>
      </c>
      <c r="I15">
        <v>0</v>
      </c>
      <c r="J15" s="2">
        <v>0</v>
      </c>
      <c r="K15">
        <v>0</v>
      </c>
      <c r="L15">
        <v>0</v>
      </c>
      <c r="M15" s="2">
        <v>0</v>
      </c>
      <c r="N15">
        <v>0</v>
      </c>
      <c r="O15">
        <v>0</v>
      </c>
      <c r="P15" s="2">
        <v>0</v>
      </c>
      <c r="Q15">
        <v>0</v>
      </c>
      <c r="R15">
        <v>0</v>
      </c>
      <c r="S15" s="2">
        <v>0</v>
      </c>
      <c r="U15">
        <f t="shared" si="0"/>
        <v>36</v>
      </c>
      <c r="V15">
        <f t="shared" si="0"/>
        <v>36</v>
      </c>
      <c r="W15" s="2">
        <f t="shared" si="1"/>
        <v>1</v>
      </c>
    </row>
    <row r="16" spans="1:23" ht="15" x14ac:dyDescent="0.25">
      <c r="B16" s="7" t="s">
        <v>791</v>
      </c>
      <c r="U16">
        <f>SUM(U2:U15)</f>
        <v>7428</v>
      </c>
      <c r="V16">
        <f>SUM(V2:V15)</f>
        <v>7446</v>
      </c>
      <c r="W16" s="4">
        <f t="shared" si="1"/>
        <v>0.99758259468170829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2"/>
  <sheetViews>
    <sheetView workbookViewId="0">
      <selection activeCell="B22" sqref="B22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5" max="19" width="9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156</v>
      </c>
      <c r="B2" s="1" t="s">
        <v>157</v>
      </c>
      <c r="C2" s="1" t="s">
        <v>21</v>
      </c>
      <c r="D2" s="1" t="s">
        <v>158</v>
      </c>
      <c r="E2">
        <v>0</v>
      </c>
      <c r="F2">
        <v>0</v>
      </c>
      <c r="G2" s="2">
        <v>0</v>
      </c>
      <c r="H2">
        <v>478</v>
      </c>
      <c r="I2">
        <v>478</v>
      </c>
      <c r="J2" s="2">
        <v>1</v>
      </c>
      <c r="K2">
        <v>493</v>
      </c>
      <c r="L2">
        <v>493</v>
      </c>
      <c r="M2" s="2">
        <v>1</v>
      </c>
      <c r="N2">
        <v>411</v>
      </c>
      <c r="O2">
        <v>411</v>
      </c>
      <c r="P2" s="2">
        <v>1</v>
      </c>
      <c r="Q2">
        <v>343</v>
      </c>
      <c r="R2">
        <v>343</v>
      </c>
      <c r="S2" s="2">
        <v>1</v>
      </c>
      <c r="U2">
        <f t="shared" ref="U2:V21" si="0">SUM(E2,H2,K2,N2,Q2)</f>
        <v>1725</v>
      </c>
      <c r="V2">
        <f t="shared" si="0"/>
        <v>1725</v>
      </c>
      <c r="W2" s="2">
        <f t="shared" ref="W2:W22" si="1">U2/V2</f>
        <v>1</v>
      </c>
    </row>
    <row r="3" spans="1:23" ht="15" x14ac:dyDescent="0.25">
      <c r="A3" s="1" t="s">
        <v>156</v>
      </c>
      <c r="B3" s="1" t="s">
        <v>157</v>
      </c>
      <c r="C3" s="1" t="s">
        <v>30</v>
      </c>
      <c r="D3" s="1" t="s">
        <v>159</v>
      </c>
      <c r="E3">
        <v>0</v>
      </c>
      <c r="F3">
        <v>0</v>
      </c>
      <c r="G3" s="2">
        <v>0</v>
      </c>
      <c r="H3">
        <v>425</v>
      </c>
      <c r="I3">
        <v>425</v>
      </c>
      <c r="J3" s="2">
        <v>1</v>
      </c>
      <c r="K3">
        <v>394</v>
      </c>
      <c r="L3">
        <v>394</v>
      </c>
      <c r="M3" s="2">
        <v>1</v>
      </c>
      <c r="N3">
        <v>357</v>
      </c>
      <c r="O3">
        <v>357</v>
      </c>
      <c r="P3" s="2">
        <v>1</v>
      </c>
      <c r="Q3">
        <v>264</v>
      </c>
      <c r="R3">
        <v>264</v>
      </c>
      <c r="S3" s="2">
        <v>1</v>
      </c>
      <c r="U3">
        <f t="shared" si="0"/>
        <v>1440</v>
      </c>
      <c r="V3">
        <f t="shared" si="0"/>
        <v>1440</v>
      </c>
      <c r="W3" s="2">
        <f t="shared" si="1"/>
        <v>1</v>
      </c>
    </row>
    <row r="4" spans="1:23" ht="15" x14ac:dyDescent="0.25">
      <c r="A4" s="1" t="s">
        <v>156</v>
      </c>
      <c r="B4" s="1" t="s">
        <v>157</v>
      </c>
      <c r="C4" s="1" t="s">
        <v>33</v>
      </c>
      <c r="D4" s="1" t="s">
        <v>160</v>
      </c>
      <c r="E4">
        <v>50</v>
      </c>
      <c r="F4">
        <v>50</v>
      </c>
      <c r="G4" s="2">
        <v>1</v>
      </c>
      <c r="H4">
        <v>54</v>
      </c>
      <c r="I4">
        <v>54</v>
      </c>
      <c r="J4" s="2">
        <v>1</v>
      </c>
      <c r="K4">
        <v>57</v>
      </c>
      <c r="L4">
        <v>57</v>
      </c>
      <c r="M4" s="2">
        <v>1</v>
      </c>
      <c r="N4">
        <v>57</v>
      </c>
      <c r="O4">
        <v>57</v>
      </c>
      <c r="P4" s="2">
        <v>1</v>
      </c>
      <c r="Q4">
        <v>37</v>
      </c>
      <c r="R4">
        <v>37</v>
      </c>
      <c r="S4" s="2">
        <v>1</v>
      </c>
      <c r="U4">
        <f t="shared" si="0"/>
        <v>255</v>
      </c>
      <c r="V4">
        <f t="shared" si="0"/>
        <v>255</v>
      </c>
      <c r="W4" s="2">
        <f t="shared" si="1"/>
        <v>1</v>
      </c>
    </row>
    <row r="5" spans="1:23" ht="15" x14ac:dyDescent="0.25">
      <c r="A5" s="1" t="s">
        <v>156</v>
      </c>
      <c r="B5" s="1" t="s">
        <v>157</v>
      </c>
      <c r="C5" s="1" t="s">
        <v>35</v>
      </c>
      <c r="D5" s="1" t="s">
        <v>161</v>
      </c>
      <c r="E5">
        <v>0</v>
      </c>
      <c r="F5">
        <v>0</v>
      </c>
      <c r="G5" s="2">
        <v>0</v>
      </c>
      <c r="H5">
        <v>552</v>
      </c>
      <c r="I5">
        <v>552</v>
      </c>
      <c r="J5" s="2">
        <v>1</v>
      </c>
      <c r="K5">
        <v>516</v>
      </c>
      <c r="L5">
        <v>516</v>
      </c>
      <c r="M5" s="2">
        <v>1</v>
      </c>
      <c r="N5">
        <v>444</v>
      </c>
      <c r="O5">
        <v>444</v>
      </c>
      <c r="P5" s="2">
        <v>1</v>
      </c>
      <c r="Q5">
        <v>361</v>
      </c>
      <c r="R5">
        <v>361</v>
      </c>
      <c r="S5" s="2">
        <v>1</v>
      </c>
      <c r="U5">
        <f t="shared" si="0"/>
        <v>1873</v>
      </c>
      <c r="V5">
        <f t="shared" si="0"/>
        <v>1873</v>
      </c>
      <c r="W5" s="2">
        <f t="shared" si="1"/>
        <v>1</v>
      </c>
    </row>
    <row r="6" spans="1:23" ht="15" x14ac:dyDescent="0.25">
      <c r="A6" s="1" t="s">
        <v>156</v>
      </c>
      <c r="B6" s="1" t="s">
        <v>157</v>
      </c>
      <c r="C6" s="1" t="s">
        <v>37</v>
      </c>
      <c r="D6" s="1" t="s">
        <v>162</v>
      </c>
      <c r="E6">
        <v>0</v>
      </c>
      <c r="F6">
        <v>0</v>
      </c>
      <c r="G6" s="2">
        <v>0</v>
      </c>
      <c r="H6">
        <v>302</v>
      </c>
      <c r="I6">
        <v>302</v>
      </c>
      <c r="J6" s="2">
        <v>1</v>
      </c>
      <c r="K6">
        <v>276</v>
      </c>
      <c r="L6">
        <v>276</v>
      </c>
      <c r="M6" s="2">
        <v>1</v>
      </c>
      <c r="N6">
        <v>224</v>
      </c>
      <c r="O6">
        <v>224</v>
      </c>
      <c r="P6" s="2">
        <v>1</v>
      </c>
      <c r="Q6">
        <v>214</v>
      </c>
      <c r="R6">
        <v>214</v>
      </c>
      <c r="S6" s="2">
        <v>1</v>
      </c>
      <c r="U6">
        <f t="shared" si="0"/>
        <v>1016</v>
      </c>
      <c r="V6">
        <f t="shared" si="0"/>
        <v>1016</v>
      </c>
      <c r="W6" s="2">
        <f t="shared" si="1"/>
        <v>1</v>
      </c>
    </row>
    <row r="7" spans="1:23" ht="15" x14ac:dyDescent="0.25">
      <c r="A7" s="1" t="s">
        <v>156</v>
      </c>
      <c r="B7" s="1" t="s">
        <v>157</v>
      </c>
      <c r="C7" s="1" t="s">
        <v>45</v>
      </c>
      <c r="D7" s="1" t="s">
        <v>163</v>
      </c>
      <c r="E7">
        <v>365</v>
      </c>
      <c r="F7">
        <v>367</v>
      </c>
      <c r="G7" s="2">
        <v>0.99455040871934597</v>
      </c>
      <c r="H7">
        <v>0</v>
      </c>
      <c r="I7">
        <v>0</v>
      </c>
      <c r="J7" s="2">
        <v>0</v>
      </c>
      <c r="K7">
        <v>0</v>
      </c>
      <c r="L7">
        <v>0</v>
      </c>
      <c r="M7" s="2">
        <v>0</v>
      </c>
      <c r="N7">
        <v>0</v>
      </c>
      <c r="O7">
        <v>0</v>
      </c>
      <c r="P7" s="2">
        <v>0</v>
      </c>
      <c r="Q7">
        <v>0</v>
      </c>
      <c r="R7">
        <v>0</v>
      </c>
      <c r="S7" s="2">
        <v>0</v>
      </c>
      <c r="U7">
        <f t="shared" si="0"/>
        <v>365</v>
      </c>
      <c r="V7">
        <f t="shared" si="0"/>
        <v>367</v>
      </c>
      <c r="W7" s="2">
        <f t="shared" si="1"/>
        <v>0.99455040871934608</v>
      </c>
    </row>
    <row r="8" spans="1:23" ht="15" x14ac:dyDescent="0.25">
      <c r="A8" s="1" t="s">
        <v>156</v>
      </c>
      <c r="B8" s="1" t="s">
        <v>157</v>
      </c>
      <c r="C8" s="1" t="s">
        <v>47</v>
      </c>
      <c r="D8" s="1" t="s">
        <v>164</v>
      </c>
      <c r="E8">
        <v>29</v>
      </c>
      <c r="F8">
        <v>29</v>
      </c>
      <c r="G8" s="2">
        <v>1</v>
      </c>
      <c r="H8">
        <v>0</v>
      </c>
      <c r="I8">
        <v>0</v>
      </c>
      <c r="J8" s="2">
        <v>0</v>
      </c>
      <c r="K8">
        <v>0</v>
      </c>
      <c r="L8">
        <v>0</v>
      </c>
      <c r="M8" s="2">
        <v>0</v>
      </c>
      <c r="N8">
        <v>0</v>
      </c>
      <c r="O8">
        <v>0</v>
      </c>
      <c r="P8" s="2">
        <v>0</v>
      </c>
      <c r="Q8">
        <v>0</v>
      </c>
      <c r="R8">
        <v>0</v>
      </c>
      <c r="S8" s="2">
        <v>0</v>
      </c>
      <c r="U8">
        <f t="shared" si="0"/>
        <v>29</v>
      </c>
      <c r="V8">
        <f t="shared" si="0"/>
        <v>29</v>
      </c>
      <c r="W8" s="2">
        <f t="shared" si="1"/>
        <v>1</v>
      </c>
    </row>
    <row r="9" spans="1:23" ht="15" x14ac:dyDescent="0.25">
      <c r="A9" s="1" t="s">
        <v>156</v>
      </c>
      <c r="B9" s="1" t="s">
        <v>157</v>
      </c>
      <c r="C9" s="1" t="s">
        <v>165</v>
      </c>
      <c r="D9" s="1" t="s">
        <v>166</v>
      </c>
      <c r="E9">
        <v>228</v>
      </c>
      <c r="F9">
        <v>228</v>
      </c>
      <c r="G9" s="2">
        <v>1</v>
      </c>
      <c r="H9">
        <v>0</v>
      </c>
      <c r="I9">
        <v>0</v>
      </c>
      <c r="J9" s="2">
        <v>0</v>
      </c>
      <c r="K9">
        <v>0</v>
      </c>
      <c r="L9">
        <v>0</v>
      </c>
      <c r="M9" s="2">
        <v>0</v>
      </c>
      <c r="N9">
        <v>0</v>
      </c>
      <c r="O9">
        <v>0</v>
      </c>
      <c r="P9" s="2">
        <v>0</v>
      </c>
      <c r="Q9">
        <v>0</v>
      </c>
      <c r="R9">
        <v>0</v>
      </c>
      <c r="S9" s="2">
        <v>0</v>
      </c>
      <c r="U9">
        <f t="shared" si="0"/>
        <v>228</v>
      </c>
      <c r="V9">
        <f t="shared" si="0"/>
        <v>228</v>
      </c>
      <c r="W9" s="2">
        <f t="shared" si="1"/>
        <v>1</v>
      </c>
    </row>
    <row r="10" spans="1:23" ht="15" x14ac:dyDescent="0.25">
      <c r="A10" s="1" t="s">
        <v>156</v>
      </c>
      <c r="B10" s="1" t="s">
        <v>157</v>
      </c>
      <c r="C10" s="1" t="s">
        <v>89</v>
      </c>
      <c r="D10" s="1" t="s">
        <v>167</v>
      </c>
      <c r="E10">
        <v>257</v>
      </c>
      <c r="F10">
        <v>257</v>
      </c>
      <c r="G10" s="2">
        <v>1</v>
      </c>
      <c r="H10">
        <v>0</v>
      </c>
      <c r="I10">
        <v>0</v>
      </c>
      <c r="J10" s="2">
        <v>0</v>
      </c>
      <c r="K10">
        <v>0</v>
      </c>
      <c r="L10">
        <v>0</v>
      </c>
      <c r="M10" s="2">
        <v>0</v>
      </c>
      <c r="N10">
        <v>0</v>
      </c>
      <c r="O10">
        <v>0</v>
      </c>
      <c r="P10" s="2">
        <v>0</v>
      </c>
      <c r="Q10">
        <v>0</v>
      </c>
      <c r="R10">
        <v>0</v>
      </c>
      <c r="S10" s="2">
        <v>0</v>
      </c>
      <c r="U10">
        <f t="shared" si="0"/>
        <v>257</v>
      </c>
      <c r="V10">
        <f t="shared" si="0"/>
        <v>257</v>
      </c>
      <c r="W10" s="2">
        <f t="shared" si="1"/>
        <v>1</v>
      </c>
    </row>
    <row r="11" spans="1:23" ht="15" x14ac:dyDescent="0.25">
      <c r="A11" s="1" t="s">
        <v>156</v>
      </c>
      <c r="B11" s="1" t="s">
        <v>157</v>
      </c>
      <c r="C11" s="1" t="s">
        <v>94</v>
      </c>
      <c r="D11" s="1" t="s">
        <v>168</v>
      </c>
      <c r="E11">
        <v>349</v>
      </c>
      <c r="F11">
        <v>349</v>
      </c>
      <c r="G11" s="2">
        <v>1</v>
      </c>
      <c r="H11">
        <v>0</v>
      </c>
      <c r="I11">
        <v>0</v>
      </c>
      <c r="J11" s="2">
        <v>0</v>
      </c>
      <c r="K11">
        <v>0</v>
      </c>
      <c r="L11">
        <v>0</v>
      </c>
      <c r="M11" s="2">
        <v>0</v>
      </c>
      <c r="N11">
        <v>0</v>
      </c>
      <c r="O11">
        <v>0</v>
      </c>
      <c r="P11" s="2">
        <v>0</v>
      </c>
      <c r="Q11">
        <v>0</v>
      </c>
      <c r="R11">
        <v>0</v>
      </c>
      <c r="S11" s="2">
        <v>0</v>
      </c>
      <c r="U11">
        <f t="shared" si="0"/>
        <v>349</v>
      </c>
      <c r="V11">
        <f t="shared" si="0"/>
        <v>349</v>
      </c>
      <c r="W11" s="2">
        <f t="shared" si="1"/>
        <v>1</v>
      </c>
    </row>
    <row r="12" spans="1:23" ht="15" x14ac:dyDescent="0.25">
      <c r="A12" s="1" t="s">
        <v>156</v>
      </c>
      <c r="B12" s="1" t="s">
        <v>157</v>
      </c>
      <c r="C12" s="1" t="s">
        <v>96</v>
      </c>
      <c r="D12" s="1" t="s">
        <v>169</v>
      </c>
      <c r="E12">
        <v>73</v>
      </c>
      <c r="F12">
        <v>73</v>
      </c>
      <c r="G12" s="2">
        <v>1</v>
      </c>
      <c r="H12">
        <v>0</v>
      </c>
      <c r="I12">
        <v>0</v>
      </c>
      <c r="J12" s="2">
        <v>0</v>
      </c>
      <c r="K12">
        <v>0</v>
      </c>
      <c r="L12">
        <v>0</v>
      </c>
      <c r="M12" s="2">
        <v>0</v>
      </c>
      <c r="N12">
        <v>0</v>
      </c>
      <c r="O12">
        <v>0</v>
      </c>
      <c r="P12" s="2">
        <v>0</v>
      </c>
      <c r="Q12">
        <v>0</v>
      </c>
      <c r="R12">
        <v>0</v>
      </c>
      <c r="S12" s="2">
        <v>0</v>
      </c>
      <c r="U12">
        <f t="shared" si="0"/>
        <v>73</v>
      </c>
      <c r="V12">
        <f t="shared" si="0"/>
        <v>73</v>
      </c>
      <c r="W12" s="2">
        <f t="shared" si="1"/>
        <v>1</v>
      </c>
    </row>
    <row r="13" spans="1:23" ht="15" x14ac:dyDescent="0.25">
      <c r="A13" s="1" t="s">
        <v>156</v>
      </c>
      <c r="B13" s="1" t="s">
        <v>157</v>
      </c>
      <c r="C13" s="1" t="s">
        <v>170</v>
      </c>
      <c r="D13" s="1" t="s">
        <v>171</v>
      </c>
      <c r="E13">
        <v>260</v>
      </c>
      <c r="F13">
        <v>260</v>
      </c>
      <c r="G13" s="2">
        <v>1</v>
      </c>
      <c r="H13">
        <v>0</v>
      </c>
      <c r="I13">
        <v>0</v>
      </c>
      <c r="J13" s="2">
        <v>0</v>
      </c>
      <c r="K13">
        <v>0</v>
      </c>
      <c r="L13">
        <v>0</v>
      </c>
      <c r="M13" s="2">
        <v>0</v>
      </c>
      <c r="N13">
        <v>0</v>
      </c>
      <c r="O13">
        <v>0</v>
      </c>
      <c r="P13" s="2">
        <v>0</v>
      </c>
      <c r="Q13">
        <v>0</v>
      </c>
      <c r="R13">
        <v>0</v>
      </c>
      <c r="S13" s="2">
        <v>0</v>
      </c>
      <c r="U13">
        <f t="shared" si="0"/>
        <v>260</v>
      </c>
      <c r="V13">
        <f t="shared" si="0"/>
        <v>260</v>
      </c>
      <c r="W13" s="2">
        <f t="shared" si="1"/>
        <v>1</v>
      </c>
    </row>
    <row r="14" spans="1:23" ht="15" x14ac:dyDescent="0.25">
      <c r="A14" s="1" t="s">
        <v>156</v>
      </c>
      <c r="B14" s="1" t="s">
        <v>157</v>
      </c>
      <c r="C14" s="1" t="s">
        <v>172</v>
      </c>
      <c r="D14" s="1" t="s">
        <v>173</v>
      </c>
      <c r="E14">
        <v>124</v>
      </c>
      <c r="F14">
        <v>124</v>
      </c>
      <c r="G14" s="2">
        <v>1</v>
      </c>
      <c r="H14">
        <v>0</v>
      </c>
      <c r="I14">
        <v>0</v>
      </c>
      <c r="J14" s="2">
        <v>0</v>
      </c>
      <c r="K14">
        <v>0</v>
      </c>
      <c r="L14">
        <v>0</v>
      </c>
      <c r="M14" s="2">
        <v>0</v>
      </c>
      <c r="N14">
        <v>0</v>
      </c>
      <c r="O14">
        <v>0</v>
      </c>
      <c r="P14" s="2">
        <v>0</v>
      </c>
      <c r="Q14">
        <v>0</v>
      </c>
      <c r="R14">
        <v>0</v>
      </c>
      <c r="S14" s="2">
        <v>0</v>
      </c>
      <c r="U14">
        <f t="shared" si="0"/>
        <v>124</v>
      </c>
      <c r="V14">
        <f t="shared" si="0"/>
        <v>124</v>
      </c>
      <c r="W14" s="2">
        <f t="shared" si="1"/>
        <v>1</v>
      </c>
    </row>
    <row r="15" spans="1:23" ht="15" x14ac:dyDescent="0.25">
      <c r="A15" s="1" t="s">
        <v>156</v>
      </c>
      <c r="B15" s="1" t="s">
        <v>157</v>
      </c>
      <c r="C15" s="1" t="s">
        <v>174</v>
      </c>
      <c r="D15" s="1" t="s">
        <v>175</v>
      </c>
      <c r="E15">
        <v>102</v>
      </c>
      <c r="F15">
        <v>102</v>
      </c>
      <c r="G15" s="2">
        <v>1</v>
      </c>
      <c r="H15">
        <v>0</v>
      </c>
      <c r="I15">
        <v>0</v>
      </c>
      <c r="J15" s="2">
        <v>0</v>
      </c>
      <c r="K15">
        <v>0</v>
      </c>
      <c r="L15">
        <v>0</v>
      </c>
      <c r="M15" s="2">
        <v>0</v>
      </c>
      <c r="N15">
        <v>0</v>
      </c>
      <c r="O15">
        <v>0</v>
      </c>
      <c r="P15" s="2">
        <v>0</v>
      </c>
      <c r="Q15">
        <v>0</v>
      </c>
      <c r="R15">
        <v>0</v>
      </c>
      <c r="S15" s="2">
        <v>0</v>
      </c>
      <c r="U15">
        <f t="shared" si="0"/>
        <v>102</v>
      </c>
      <c r="V15">
        <f t="shared" si="0"/>
        <v>102</v>
      </c>
      <c r="W15" s="2">
        <f t="shared" si="1"/>
        <v>1</v>
      </c>
    </row>
    <row r="16" spans="1:23" ht="15" x14ac:dyDescent="0.25">
      <c r="A16" s="1" t="s">
        <v>156</v>
      </c>
      <c r="B16" s="1" t="s">
        <v>157</v>
      </c>
      <c r="C16" s="1" t="s">
        <v>176</v>
      </c>
      <c r="D16" s="1" t="s">
        <v>177</v>
      </c>
      <c r="E16">
        <v>0</v>
      </c>
      <c r="F16">
        <v>0</v>
      </c>
      <c r="G16" s="2">
        <v>0</v>
      </c>
      <c r="H16">
        <v>174</v>
      </c>
      <c r="I16">
        <v>174</v>
      </c>
      <c r="J16" s="2">
        <v>1</v>
      </c>
      <c r="K16">
        <v>189</v>
      </c>
      <c r="L16">
        <v>190</v>
      </c>
      <c r="M16" s="2">
        <v>0.99473684210526303</v>
      </c>
      <c r="N16">
        <v>152</v>
      </c>
      <c r="O16">
        <v>152</v>
      </c>
      <c r="P16" s="2">
        <v>1</v>
      </c>
      <c r="Q16">
        <v>143</v>
      </c>
      <c r="R16">
        <v>143</v>
      </c>
      <c r="S16" s="2">
        <v>1</v>
      </c>
      <c r="U16">
        <f t="shared" si="0"/>
        <v>658</v>
      </c>
      <c r="V16">
        <f t="shared" si="0"/>
        <v>659</v>
      </c>
      <c r="W16" s="2">
        <f t="shared" si="1"/>
        <v>0.99848254931714719</v>
      </c>
    </row>
    <row r="17" spans="1:23" ht="15" x14ac:dyDescent="0.25">
      <c r="A17" s="1" t="s">
        <v>156</v>
      </c>
      <c r="B17" s="1" t="s">
        <v>157</v>
      </c>
      <c r="C17" s="1" t="s">
        <v>178</v>
      </c>
      <c r="D17" s="1" t="s">
        <v>179</v>
      </c>
      <c r="E17">
        <v>254</v>
      </c>
      <c r="F17">
        <v>254</v>
      </c>
      <c r="G17" s="2">
        <v>1</v>
      </c>
      <c r="H17">
        <v>0</v>
      </c>
      <c r="I17">
        <v>0</v>
      </c>
      <c r="J17" s="2">
        <v>0</v>
      </c>
      <c r="K17">
        <v>0</v>
      </c>
      <c r="L17">
        <v>0</v>
      </c>
      <c r="M17" s="2">
        <v>0</v>
      </c>
      <c r="N17">
        <v>0</v>
      </c>
      <c r="O17">
        <v>0</v>
      </c>
      <c r="P17" s="2">
        <v>0</v>
      </c>
      <c r="Q17">
        <v>0</v>
      </c>
      <c r="R17">
        <v>0</v>
      </c>
      <c r="S17" s="2">
        <v>0</v>
      </c>
      <c r="U17">
        <f t="shared" si="0"/>
        <v>254</v>
      </c>
      <c r="V17">
        <f t="shared" si="0"/>
        <v>254</v>
      </c>
      <c r="W17" s="2">
        <f t="shared" si="1"/>
        <v>1</v>
      </c>
    </row>
    <row r="18" spans="1:23" ht="15" x14ac:dyDescent="0.25">
      <c r="A18" s="1" t="s">
        <v>156</v>
      </c>
      <c r="B18" s="1" t="s">
        <v>157</v>
      </c>
      <c r="C18" s="1" t="s">
        <v>106</v>
      </c>
      <c r="D18" s="1" t="s">
        <v>180</v>
      </c>
      <c r="E18">
        <v>112</v>
      </c>
      <c r="F18">
        <v>112</v>
      </c>
      <c r="G18" s="2">
        <v>1</v>
      </c>
      <c r="H18">
        <v>0</v>
      </c>
      <c r="I18">
        <v>0</v>
      </c>
      <c r="J18" s="2">
        <v>0</v>
      </c>
      <c r="K18">
        <v>0</v>
      </c>
      <c r="L18">
        <v>0</v>
      </c>
      <c r="M18" s="2">
        <v>0</v>
      </c>
      <c r="N18">
        <v>0</v>
      </c>
      <c r="O18">
        <v>0</v>
      </c>
      <c r="P18" s="2">
        <v>0</v>
      </c>
      <c r="Q18">
        <v>0</v>
      </c>
      <c r="R18">
        <v>0</v>
      </c>
      <c r="S18" s="2">
        <v>0</v>
      </c>
      <c r="U18">
        <f t="shared" si="0"/>
        <v>112</v>
      </c>
      <c r="V18">
        <f t="shared" si="0"/>
        <v>112</v>
      </c>
      <c r="W18" s="2">
        <f t="shared" si="1"/>
        <v>1</v>
      </c>
    </row>
    <row r="19" spans="1:23" ht="15" x14ac:dyDescent="0.25">
      <c r="A19" s="1" t="s">
        <v>156</v>
      </c>
      <c r="B19" s="1" t="s">
        <v>157</v>
      </c>
      <c r="C19" s="1" t="s">
        <v>181</v>
      </c>
      <c r="D19" s="1" t="s">
        <v>182</v>
      </c>
      <c r="E19">
        <v>0</v>
      </c>
      <c r="F19">
        <v>0</v>
      </c>
      <c r="G19" s="2">
        <v>0</v>
      </c>
      <c r="H19">
        <v>482</v>
      </c>
      <c r="I19">
        <v>482</v>
      </c>
      <c r="J19" s="2">
        <v>1</v>
      </c>
      <c r="K19">
        <v>461</v>
      </c>
      <c r="L19">
        <v>461</v>
      </c>
      <c r="M19" s="2">
        <v>1</v>
      </c>
      <c r="N19">
        <v>403</v>
      </c>
      <c r="O19">
        <v>403</v>
      </c>
      <c r="P19" s="2">
        <v>1</v>
      </c>
      <c r="Q19">
        <v>311</v>
      </c>
      <c r="R19">
        <v>311</v>
      </c>
      <c r="S19" s="2">
        <v>1</v>
      </c>
      <c r="U19">
        <f t="shared" si="0"/>
        <v>1657</v>
      </c>
      <c r="V19">
        <f t="shared" si="0"/>
        <v>1657</v>
      </c>
      <c r="W19" s="2">
        <f t="shared" si="1"/>
        <v>1</v>
      </c>
    </row>
    <row r="20" spans="1:23" ht="15" x14ac:dyDescent="0.25">
      <c r="A20" s="1" t="s">
        <v>156</v>
      </c>
      <c r="B20" s="1" t="s">
        <v>157</v>
      </c>
      <c r="C20" s="1" t="s">
        <v>183</v>
      </c>
      <c r="D20" s="1" t="s">
        <v>184</v>
      </c>
      <c r="E20">
        <v>0</v>
      </c>
      <c r="F20">
        <v>0</v>
      </c>
      <c r="G20" s="2">
        <v>0</v>
      </c>
      <c r="H20">
        <v>0</v>
      </c>
      <c r="I20">
        <v>0</v>
      </c>
      <c r="J20" s="2">
        <v>0</v>
      </c>
      <c r="K20">
        <v>0</v>
      </c>
      <c r="L20">
        <v>0</v>
      </c>
      <c r="M20" s="2">
        <v>0</v>
      </c>
      <c r="N20">
        <v>55</v>
      </c>
      <c r="O20">
        <v>55</v>
      </c>
      <c r="P20" s="2">
        <v>1</v>
      </c>
      <c r="Q20">
        <v>46</v>
      </c>
      <c r="R20">
        <v>46</v>
      </c>
      <c r="S20" s="2">
        <v>1</v>
      </c>
      <c r="U20">
        <f t="shared" si="0"/>
        <v>101</v>
      </c>
      <c r="V20">
        <f t="shared" si="0"/>
        <v>101</v>
      </c>
      <c r="W20" s="2">
        <f t="shared" si="1"/>
        <v>1</v>
      </c>
    </row>
    <row r="21" spans="1:23" ht="15" x14ac:dyDescent="0.25">
      <c r="A21" s="1" t="s">
        <v>156</v>
      </c>
      <c r="B21" s="1" t="s">
        <v>157</v>
      </c>
      <c r="C21" s="1" t="s">
        <v>185</v>
      </c>
      <c r="D21" s="1" t="s">
        <v>186</v>
      </c>
      <c r="E21">
        <v>188</v>
      </c>
      <c r="F21">
        <v>188</v>
      </c>
      <c r="G21" s="2">
        <v>1</v>
      </c>
      <c r="H21">
        <v>0</v>
      </c>
      <c r="I21">
        <v>0</v>
      </c>
      <c r="J21" s="2">
        <v>0</v>
      </c>
      <c r="K21">
        <v>0</v>
      </c>
      <c r="L21">
        <v>0</v>
      </c>
      <c r="M21" s="2">
        <v>0</v>
      </c>
      <c r="N21">
        <v>0</v>
      </c>
      <c r="O21">
        <v>0</v>
      </c>
      <c r="P21" s="2">
        <v>0</v>
      </c>
      <c r="Q21">
        <v>0</v>
      </c>
      <c r="R21">
        <v>0</v>
      </c>
      <c r="S21" s="2">
        <v>0</v>
      </c>
      <c r="U21">
        <f t="shared" si="0"/>
        <v>188</v>
      </c>
      <c r="V21">
        <f t="shared" si="0"/>
        <v>188</v>
      </c>
      <c r="W21" s="2">
        <f t="shared" si="1"/>
        <v>1</v>
      </c>
    </row>
    <row r="22" spans="1:23" x14ac:dyDescent="0.35">
      <c r="B22" s="7" t="s">
        <v>791</v>
      </c>
      <c r="U22">
        <f>SUM(U2:U21)</f>
        <v>11066</v>
      </c>
      <c r="V22">
        <f>SUM(V2:V21)</f>
        <v>11069</v>
      </c>
      <c r="W22" s="4">
        <f t="shared" si="1"/>
        <v>0.99972897280693829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"/>
  <sheetViews>
    <sheetView workbookViewId="0">
      <selection activeCell="B5" sqref="B5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5" max="19" width="9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187</v>
      </c>
      <c r="B2" s="1" t="s">
        <v>188</v>
      </c>
      <c r="C2" s="1" t="s">
        <v>21</v>
      </c>
      <c r="D2" s="1" t="s">
        <v>189</v>
      </c>
      <c r="E2">
        <v>0</v>
      </c>
      <c r="F2">
        <v>0</v>
      </c>
      <c r="G2" s="2">
        <v>0</v>
      </c>
      <c r="H2">
        <v>119</v>
      </c>
      <c r="I2">
        <v>119</v>
      </c>
      <c r="J2" s="2">
        <v>1</v>
      </c>
      <c r="K2">
        <v>127</v>
      </c>
      <c r="L2">
        <v>129</v>
      </c>
      <c r="M2" s="2">
        <v>0.98449612403100795</v>
      </c>
      <c r="N2">
        <v>97</v>
      </c>
      <c r="O2">
        <v>97</v>
      </c>
      <c r="P2" s="2">
        <v>1</v>
      </c>
      <c r="Q2">
        <v>106</v>
      </c>
      <c r="R2">
        <v>106</v>
      </c>
      <c r="S2" s="2">
        <v>1</v>
      </c>
      <c r="U2">
        <f t="shared" ref="U2:V4" si="0">SUM(E2,H2,K2,N2,Q2)</f>
        <v>449</v>
      </c>
      <c r="V2">
        <f t="shared" si="0"/>
        <v>451</v>
      </c>
      <c r="W2" s="2">
        <f t="shared" ref="W2:W4" si="1">U2/V2</f>
        <v>0.99556541019955658</v>
      </c>
    </row>
    <row r="3" spans="1:23" ht="15" x14ac:dyDescent="0.25">
      <c r="A3" s="1" t="s">
        <v>187</v>
      </c>
      <c r="B3" s="1" t="s">
        <v>188</v>
      </c>
      <c r="C3" s="1" t="s">
        <v>37</v>
      </c>
      <c r="D3" s="1" t="s">
        <v>190</v>
      </c>
      <c r="E3">
        <v>57</v>
      </c>
      <c r="F3">
        <v>57</v>
      </c>
      <c r="G3" s="2">
        <v>1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57</v>
      </c>
      <c r="V3">
        <f t="shared" si="0"/>
        <v>57</v>
      </c>
      <c r="W3" s="2">
        <f t="shared" si="1"/>
        <v>1</v>
      </c>
    </row>
    <row r="4" spans="1:23" ht="15" x14ac:dyDescent="0.25">
      <c r="A4" s="1" t="s">
        <v>187</v>
      </c>
      <c r="B4" s="1" t="s">
        <v>188</v>
      </c>
      <c r="C4" s="1" t="s">
        <v>39</v>
      </c>
      <c r="D4" s="1" t="s">
        <v>191</v>
      </c>
      <c r="E4">
        <v>59</v>
      </c>
      <c r="F4">
        <v>59</v>
      </c>
      <c r="G4" s="2">
        <v>1</v>
      </c>
      <c r="H4">
        <v>0</v>
      </c>
      <c r="I4">
        <v>0</v>
      </c>
      <c r="J4" s="2">
        <v>0</v>
      </c>
      <c r="K4">
        <v>0</v>
      </c>
      <c r="L4">
        <v>0</v>
      </c>
      <c r="M4" s="2">
        <v>0</v>
      </c>
      <c r="N4">
        <v>0</v>
      </c>
      <c r="O4">
        <v>0</v>
      </c>
      <c r="P4" s="2">
        <v>0</v>
      </c>
      <c r="Q4">
        <v>0</v>
      </c>
      <c r="R4">
        <v>0</v>
      </c>
      <c r="S4" s="2">
        <v>0</v>
      </c>
      <c r="U4">
        <f t="shared" si="0"/>
        <v>59</v>
      </c>
      <c r="V4">
        <f t="shared" si="0"/>
        <v>59</v>
      </c>
      <c r="W4" s="2">
        <f t="shared" si="1"/>
        <v>1</v>
      </c>
    </row>
    <row r="5" spans="1:23" ht="15" x14ac:dyDescent="0.25">
      <c r="B5" s="7" t="s">
        <v>791</v>
      </c>
      <c r="U5">
        <f>SUM(U2:U4)</f>
        <v>565</v>
      </c>
      <c r="V5">
        <f>SUM(V2:V4)</f>
        <v>567</v>
      </c>
      <c r="W5" s="6">
        <f>U5/V5</f>
        <v>0.99647266313932981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8"/>
  <sheetViews>
    <sheetView topLeftCell="C13" zoomScaleNormal="100" workbookViewId="0">
      <selection activeCell="W37" sqref="W37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5" max="19" width="9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192</v>
      </c>
      <c r="B2" s="1" t="s">
        <v>235</v>
      </c>
      <c r="C2" s="1" t="s">
        <v>236</v>
      </c>
      <c r="D2" s="1" t="s">
        <v>237</v>
      </c>
      <c r="E2">
        <v>13</v>
      </c>
      <c r="F2">
        <v>13</v>
      </c>
      <c r="G2" s="2">
        <v>1</v>
      </c>
      <c r="H2">
        <v>0</v>
      </c>
      <c r="I2">
        <v>0</v>
      </c>
      <c r="J2" s="2">
        <v>0</v>
      </c>
      <c r="K2">
        <v>0</v>
      </c>
      <c r="L2">
        <v>0</v>
      </c>
      <c r="M2" s="2">
        <v>0</v>
      </c>
      <c r="N2">
        <v>0</v>
      </c>
      <c r="O2">
        <v>0</v>
      </c>
      <c r="P2" s="2">
        <v>0</v>
      </c>
      <c r="Q2">
        <v>0</v>
      </c>
      <c r="R2">
        <v>0</v>
      </c>
      <c r="S2" s="2">
        <v>0</v>
      </c>
      <c r="U2">
        <f t="shared" ref="U2:V37" si="0">SUM(E2,H2,K2,N2,Q2)</f>
        <v>13</v>
      </c>
      <c r="V2">
        <f t="shared" si="0"/>
        <v>13</v>
      </c>
      <c r="W2" s="2">
        <f t="shared" ref="W2:W37" si="1">U2/V2</f>
        <v>1</v>
      </c>
    </row>
    <row r="3" spans="1:23" ht="15" x14ac:dyDescent="0.25">
      <c r="A3" s="1" t="s">
        <v>192</v>
      </c>
      <c r="B3" s="1" t="s">
        <v>235</v>
      </c>
      <c r="C3" s="1" t="s">
        <v>238</v>
      </c>
      <c r="D3" s="1" t="s">
        <v>239</v>
      </c>
      <c r="E3">
        <v>76</v>
      </c>
      <c r="F3">
        <v>76</v>
      </c>
      <c r="G3" s="2">
        <v>1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76</v>
      </c>
      <c r="V3">
        <f t="shared" si="0"/>
        <v>76</v>
      </c>
      <c r="W3" s="2">
        <f t="shared" si="1"/>
        <v>1</v>
      </c>
    </row>
    <row r="4" spans="1:23" ht="15" x14ac:dyDescent="0.25">
      <c r="A4" s="1" t="s">
        <v>192</v>
      </c>
      <c r="B4" s="1" t="s">
        <v>235</v>
      </c>
      <c r="C4" s="1" t="s">
        <v>254</v>
      </c>
      <c r="D4" s="1" t="s">
        <v>255</v>
      </c>
      <c r="E4">
        <v>23</v>
      </c>
      <c r="F4">
        <v>23</v>
      </c>
      <c r="G4" s="2">
        <v>1</v>
      </c>
      <c r="H4">
        <v>19</v>
      </c>
      <c r="I4">
        <v>19</v>
      </c>
      <c r="J4" s="2">
        <v>1</v>
      </c>
      <c r="K4">
        <v>0</v>
      </c>
      <c r="L4">
        <v>0</v>
      </c>
      <c r="M4" s="2">
        <v>0</v>
      </c>
      <c r="N4">
        <v>0</v>
      </c>
      <c r="O4">
        <v>0</v>
      </c>
      <c r="P4" s="2">
        <v>0</v>
      </c>
      <c r="Q4">
        <v>0</v>
      </c>
      <c r="R4">
        <v>0</v>
      </c>
      <c r="S4" s="2">
        <v>0</v>
      </c>
      <c r="U4">
        <f t="shared" si="0"/>
        <v>42</v>
      </c>
      <c r="V4">
        <f t="shared" si="0"/>
        <v>42</v>
      </c>
      <c r="W4" s="2">
        <f t="shared" si="1"/>
        <v>1</v>
      </c>
    </row>
    <row r="5" spans="1:23" ht="15" x14ac:dyDescent="0.25">
      <c r="A5" s="1" t="s">
        <v>192</v>
      </c>
      <c r="B5" s="1" t="s">
        <v>193</v>
      </c>
      <c r="C5" s="1" t="s">
        <v>21</v>
      </c>
      <c r="D5" s="1" t="s">
        <v>194</v>
      </c>
      <c r="E5">
        <v>61</v>
      </c>
      <c r="F5">
        <v>61</v>
      </c>
      <c r="G5" s="2">
        <v>1</v>
      </c>
      <c r="H5">
        <v>89</v>
      </c>
      <c r="I5">
        <v>89</v>
      </c>
      <c r="J5" s="2">
        <v>1</v>
      </c>
      <c r="K5">
        <v>54</v>
      </c>
      <c r="L5">
        <v>54</v>
      </c>
      <c r="M5" s="2">
        <v>1</v>
      </c>
      <c r="N5">
        <v>49</v>
      </c>
      <c r="O5">
        <v>49</v>
      </c>
      <c r="P5" s="2">
        <v>1</v>
      </c>
      <c r="Q5">
        <v>59</v>
      </c>
      <c r="R5">
        <v>59</v>
      </c>
      <c r="S5" s="2">
        <v>1</v>
      </c>
      <c r="U5">
        <f t="shared" si="0"/>
        <v>312</v>
      </c>
      <c r="V5">
        <f t="shared" si="0"/>
        <v>312</v>
      </c>
      <c r="W5" s="2">
        <f t="shared" si="1"/>
        <v>1</v>
      </c>
    </row>
    <row r="6" spans="1:23" ht="15" x14ac:dyDescent="0.25">
      <c r="A6" s="1" t="s">
        <v>192</v>
      </c>
      <c r="B6" s="1" t="s">
        <v>193</v>
      </c>
      <c r="C6" s="1" t="s">
        <v>30</v>
      </c>
      <c r="D6" s="1" t="s">
        <v>195</v>
      </c>
      <c r="E6">
        <v>0</v>
      </c>
      <c r="F6">
        <v>0</v>
      </c>
      <c r="G6" s="2">
        <v>0</v>
      </c>
      <c r="H6">
        <v>177</v>
      </c>
      <c r="I6">
        <v>177</v>
      </c>
      <c r="J6" s="2">
        <v>1</v>
      </c>
      <c r="K6">
        <v>119</v>
      </c>
      <c r="L6">
        <v>119</v>
      </c>
      <c r="M6" s="2">
        <v>1</v>
      </c>
      <c r="N6">
        <v>75</v>
      </c>
      <c r="O6">
        <v>75</v>
      </c>
      <c r="P6" s="2">
        <v>1</v>
      </c>
      <c r="Q6">
        <v>91</v>
      </c>
      <c r="R6">
        <v>91</v>
      </c>
      <c r="S6" s="2">
        <v>1</v>
      </c>
      <c r="U6">
        <f t="shared" si="0"/>
        <v>462</v>
      </c>
      <c r="V6">
        <f t="shared" si="0"/>
        <v>462</v>
      </c>
      <c r="W6" s="2">
        <f t="shared" si="1"/>
        <v>1</v>
      </c>
    </row>
    <row r="7" spans="1:23" ht="15" x14ac:dyDescent="0.25">
      <c r="A7" s="1" t="s">
        <v>192</v>
      </c>
      <c r="B7" s="1" t="s">
        <v>193</v>
      </c>
      <c r="C7" s="1" t="s">
        <v>37</v>
      </c>
      <c r="D7" s="1" t="s">
        <v>196</v>
      </c>
      <c r="E7">
        <v>0</v>
      </c>
      <c r="F7">
        <v>0</v>
      </c>
      <c r="G7" s="2">
        <v>0</v>
      </c>
      <c r="H7">
        <v>191</v>
      </c>
      <c r="I7">
        <v>192</v>
      </c>
      <c r="J7" s="2">
        <v>0.99479166666666696</v>
      </c>
      <c r="K7">
        <v>170</v>
      </c>
      <c r="L7">
        <v>170</v>
      </c>
      <c r="M7" s="2">
        <v>1</v>
      </c>
      <c r="N7">
        <v>138</v>
      </c>
      <c r="O7">
        <v>138</v>
      </c>
      <c r="P7" s="2">
        <v>1</v>
      </c>
      <c r="Q7">
        <v>132</v>
      </c>
      <c r="R7">
        <v>132</v>
      </c>
      <c r="S7" s="2">
        <v>1</v>
      </c>
      <c r="U7">
        <f t="shared" si="0"/>
        <v>631</v>
      </c>
      <c r="V7">
        <f t="shared" si="0"/>
        <v>632</v>
      </c>
      <c r="W7" s="2">
        <f t="shared" si="1"/>
        <v>0.99841772151898733</v>
      </c>
    </row>
    <row r="8" spans="1:23" ht="15" x14ac:dyDescent="0.25">
      <c r="A8" s="1" t="s">
        <v>192</v>
      </c>
      <c r="B8" s="1" t="s">
        <v>193</v>
      </c>
      <c r="C8" s="1" t="s">
        <v>41</v>
      </c>
      <c r="D8" s="1" t="s">
        <v>197</v>
      </c>
      <c r="E8">
        <v>0</v>
      </c>
      <c r="F8">
        <v>0</v>
      </c>
      <c r="G8" s="2">
        <v>0</v>
      </c>
      <c r="H8">
        <v>104</v>
      </c>
      <c r="I8">
        <v>104</v>
      </c>
      <c r="J8" s="2">
        <v>1</v>
      </c>
      <c r="K8">
        <v>76</v>
      </c>
      <c r="L8">
        <v>76</v>
      </c>
      <c r="M8" s="2">
        <v>1</v>
      </c>
      <c r="N8">
        <v>61</v>
      </c>
      <c r="O8">
        <v>61</v>
      </c>
      <c r="P8" s="2">
        <v>1</v>
      </c>
      <c r="Q8">
        <v>65</v>
      </c>
      <c r="R8">
        <v>65</v>
      </c>
      <c r="S8" s="2">
        <v>1</v>
      </c>
      <c r="U8">
        <f t="shared" si="0"/>
        <v>306</v>
      </c>
      <c r="V8">
        <f t="shared" si="0"/>
        <v>306</v>
      </c>
      <c r="W8" s="2">
        <f t="shared" si="1"/>
        <v>1</v>
      </c>
    </row>
    <row r="9" spans="1:23" ht="15" x14ac:dyDescent="0.25">
      <c r="A9" s="1" t="s">
        <v>192</v>
      </c>
      <c r="B9" s="1" t="s">
        <v>193</v>
      </c>
      <c r="C9" s="1" t="s">
        <v>43</v>
      </c>
      <c r="D9" s="1" t="s">
        <v>198</v>
      </c>
      <c r="E9">
        <v>19</v>
      </c>
      <c r="F9">
        <v>19</v>
      </c>
      <c r="G9" s="2">
        <v>1</v>
      </c>
      <c r="H9">
        <v>28</v>
      </c>
      <c r="I9">
        <v>28</v>
      </c>
      <c r="J9" s="2">
        <v>1</v>
      </c>
      <c r="K9">
        <v>23</v>
      </c>
      <c r="L9">
        <v>23</v>
      </c>
      <c r="M9" s="2">
        <v>1</v>
      </c>
      <c r="N9">
        <v>14</v>
      </c>
      <c r="O9">
        <v>14</v>
      </c>
      <c r="P9" s="2">
        <v>1</v>
      </c>
      <c r="Q9">
        <v>25</v>
      </c>
      <c r="R9">
        <v>25</v>
      </c>
      <c r="S9" s="2">
        <v>1</v>
      </c>
      <c r="U9">
        <f t="shared" si="0"/>
        <v>109</v>
      </c>
      <c r="V9">
        <f t="shared" si="0"/>
        <v>109</v>
      </c>
      <c r="W9" s="2">
        <f t="shared" si="1"/>
        <v>1</v>
      </c>
    </row>
    <row r="10" spans="1:23" ht="15" x14ac:dyDescent="0.25">
      <c r="A10" s="1" t="s">
        <v>192</v>
      </c>
      <c r="B10" s="1" t="s">
        <v>193</v>
      </c>
      <c r="C10" s="1" t="s">
        <v>83</v>
      </c>
      <c r="D10" s="1" t="s">
        <v>199</v>
      </c>
      <c r="E10">
        <v>0</v>
      </c>
      <c r="F10">
        <v>0</v>
      </c>
      <c r="G10" s="2">
        <v>0</v>
      </c>
      <c r="H10">
        <v>1068</v>
      </c>
      <c r="I10">
        <v>1068</v>
      </c>
      <c r="J10" s="2">
        <v>1</v>
      </c>
      <c r="K10">
        <v>1034</v>
      </c>
      <c r="L10">
        <v>1034</v>
      </c>
      <c r="M10" s="2">
        <v>1</v>
      </c>
      <c r="N10">
        <v>962</v>
      </c>
      <c r="O10">
        <v>962</v>
      </c>
      <c r="P10" s="2">
        <v>1</v>
      </c>
      <c r="Q10">
        <v>926</v>
      </c>
      <c r="R10">
        <v>926</v>
      </c>
      <c r="S10" s="2">
        <v>1</v>
      </c>
      <c r="U10">
        <f t="shared" si="0"/>
        <v>3990</v>
      </c>
      <c r="V10">
        <f t="shared" si="0"/>
        <v>3990</v>
      </c>
      <c r="W10" s="2">
        <f t="shared" si="1"/>
        <v>1</v>
      </c>
    </row>
    <row r="11" spans="1:23" ht="15" x14ac:dyDescent="0.25">
      <c r="A11" s="1" t="s">
        <v>192</v>
      </c>
      <c r="B11" s="1" t="s">
        <v>193</v>
      </c>
      <c r="C11" s="1" t="s">
        <v>200</v>
      </c>
      <c r="D11" s="1" t="s">
        <v>201</v>
      </c>
      <c r="E11">
        <v>69</v>
      </c>
      <c r="F11">
        <v>69</v>
      </c>
      <c r="G11" s="2">
        <v>1</v>
      </c>
      <c r="H11">
        <v>80</v>
      </c>
      <c r="I11">
        <v>80</v>
      </c>
      <c r="J11" s="2">
        <v>1</v>
      </c>
      <c r="K11">
        <v>44</v>
      </c>
      <c r="L11">
        <v>44</v>
      </c>
      <c r="M11" s="2">
        <v>1</v>
      </c>
      <c r="N11">
        <v>35</v>
      </c>
      <c r="O11">
        <v>35</v>
      </c>
      <c r="P11" s="2">
        <v>1</v>
      </c>
      <c r="Q11">
        <v>47</v>
      </c>
      <c r="R11">
        <v>47</v>
      </c>
      <c r="S11" s="2">
        <v>1</v>
      </c>
      <c r="U11">
        <f t="shared" si="0"/>
        <v>275</v>
      </c>
      <c r="V11">
        <f t="shared" si="0"/>
        <v>275</v>
      </c>
      <c r="W11" s="2">
        <f t="shared" si="1"/>
        <v>1</v>
      </c>
    </row>
    <row r="12" spans="1:23" ht="15" x14ac:dyDescent="0.25">
      <c r="A12" s="1" t="s">
        <v>192</v>
      </c>
      <c r="B12" s="1" t="s">
        <v>193</v>
      </c>
      <c r="C12" s="1" t="s">
        <v>202</v>
      </c>
      <c r="D12" s="1" t="s">
        <v>203</v>
      </c>
      <c r="E12">
        <v>0</v>
      </c>
      <c r="F12">
        <v>0</v>
      </c>
      <c r="G12" s="2">
        <v>0</v>
      </c>
      <c r="H12">
        <v>114</v>
      </c>
      <c r="I12">
        <v>114</v>
      </c>
      <c r="J12" s="2">
        <v>1</v>
      </c>
      <c r="K12">
        <v>74</v>
      </c>
      <c r="L12">
        <v>74</v>
      </c>
      <c r="M12" s="2">
        <v>1</v>
      </c>
      <c r="N12">
        <v>58</v>
      </c>
      <c r="O12">
        <v>58</v>
      </c>
      <c r="P12" s="2">
        <v>1</v>
      </c>
      <c r="Q12">
        <v>53</v>
      </c>
      <c r="R12">
        <v>53</v>
      </c>
      <c r="S12" s="2">
        <v>1</v>
      </c>
      <c r="U12">
        <f t="shared" si="0"/>
        <v>299</v>
      </c>
      <c r="V12">
        <f t="shared" si="0"/>
        <v>299</v>
      </c>
      <c r="W12" s="2">
        <f t="shared" si="1"/>
        <v>1</v>
      </c>
    </row>
    <row r="13" spans="1:23" ht="15" x14ac:dyDescent="0.25">
      <c r="A13" s="1" t="s">
        <v>192</v>
      </c>
      <c r="B13" s="1" t="s">
        <v>193</v>
      </c>
      <c r="C13" s="1" t="s">
        <v>89</v>
      </c>
      <c r="D13" s="1" t="s">
        <v>204</v>
      </c>
      <c r="E13">
        <v>0</v>
      </c>
      <c r="F13">
        <v>0</v>
      </c>
      <c r="G13" s="2">
        <v>0</v>
      </c>
      <c r="H13">
        <v>446</v>
      </c>
      <c r="I13">
        <v>446</v>
      </c>
      <c r="J13" s="2">
        <v>1</v>
      </c>
      <c r="K13">
        <v>315</v>
      </c>
      <c r="L13">
        <v>315</v>
      </c>
      <c r="M13" s="2">
        <v>1</v>
      </c>
      <c r="N13">
        <v>244</v>
      </c>
      <c r="O13">
        <v>244</v>
      </c>
      <c r="P13" s="2">
        <v>1</v>
      </c>
      <c r="Q13">
        <v>254</v>
      </c>
      <c r="R13">
        <v>254</v>
      </c>
      <c r="S13" s="2">
        <v>1</v>
      </c>
      <c r="U13">
        <f t="shared" si="0"/>
        <v>1259</v>
      </c>
      <c r="V13">
        <f t="shared" si="0"/>
        <v>1259</v>
      </c>
      <c r="W13" s="2">
        <f t="shared" si="1"/>
        <v>1</v>
      </c>
    </row>
    <row r="14" spans="1:23" ht="15" x14ac:dyDescent="0.25">
      <c r="A14" s="1" t="s">
        <v>192</v>
      </c>
      <c r="B14" s="1" t="s">
        <v>193</v>
      </c>
      <c r="C14" s="1" t="s">
        <v>147</v>
      </c>
      <c r="D14" s="1" t="s">
        <v>205</v>
      </c>
      <c r="E14">
        <v>341</v>
      </c>
      <c r="F14">
        <v>341</v>
      </c>
      <c r="G14" s="2">
        <v>1</v>
      </c>
      <c r="H14">
        <v>0</v>
      </c>
      <c r="I14">
        <v>0</v>
      </c>
      <c r="J14" s="2">
        <v>0</v>
      </c>
      <c r="K14">
        <v>0</v>
      </c>
      <c r="L14">
        <v>0</v>
      </c>
      <c r="M14" s="2">
        <v>0</v>
      </c>
      <c r="N14">
        <v>0</v>
      </c>
      <c r="O14">
        <v>0</v>
      </c>
      <c r="P14" s="2">
        <v>0</v>
      </c>
      <c r="Q14">
        <v>0</v>
      </c>
      <c r="R14">
        <v>0</v>
      </c>
      <c r="S14" s="2">
        <v>0</v>
      </c>
      <c r="U14">
        <f t="shared" si="0"/>
        <v>341</v>
      </c>
      <c r="V14">
        <f t="shared" si="0"/>
        <v>341</v>
      </c>
      <c r="W14" s="2">
        <f t="shared" si="1"/>
        <v>1</v>
      </c>
    </row>
    <row r="15" spans="1:23" ht="15" x14ac:dyDescent="0.25">
      <c r="A15" s="1" t="s">
        <v>192</v>
      </c>
      <c r="B15" s="1" t="s">
        <v>193</v>
      </c>
      <c r="C15" s="1" t="s">
        <v>206</v>
      </c>
      <c r="D15" s="1" t="s">
        <v>207</v>
      </c>
      <c r="E15">
        <v>170</v>
      </c>
      <c r="F15">
        <v>170</v>
      </c>
      <c r="G15" s="2">
        <v>1</v>
      </c>
      <c r="H15">
        <v>0</v>
      </c>
      <c r="I15">
        <v>0</v>
      </c>
      <c r="J15" s="2">
        <v>0</v>
      </c>
      <c r="K15">
        <v>0</v>
      </c>
      <c r="L15">
        <v>0</v>
      </c>
      <c r="M15" s="2">
        <v>0</v>
      </c>
      <c r="N15">
        <v>0</v>
      </c>
      <c r="O15">
        <v>0</v>
      </c>
      <c r="P15" s="2">
        <v>0</v>
      </c>
      <c r="Q15">
        <v>0</v>
      </c>
      <c r="R15">
        <v>0</v>
      </c>
      <c r="S15" s="2">
        <v>0</v>
      </c>
      <c r="U15">
        <f t="shared" si="0"/>
        <v>170</v>
      </c>
      <c r="V15">
        <f t="shared" si="0"/>
        <v>170</v>
      </c>
      <c r="W15" s="2">
        <f t="shared" si="1"/>
        <v>1</v>
      </c>
    </row>
    <row r="16" spans="1:23" ht="15" x14ac:dyDescent="0.25">
      <c r="A16" s="1" t="s">
        <v>192</v>
      </c>
      <c r="B16" s="1" t="s">
        <v>193</v>
      </c>
      <c r="C16" s="1" t="s">
        <v>208</v>
      </c>
      <c r="D16" s="1" t="s">
        <v>209</v>
      </c>
      <c r="E16">
        <v>152</v>
      </c>
      <c r="F16">
        <v>152</v>
      </c>
      <c r="G16" s="2">
        <v>1</v>
      </c>
      <c r="H16">
        <v>0</v>
      </c>
      <c r="I16">
        <v>0</v>
      </c>
      <c r="J16" s="2">
        <v>0</v>
      </c>
      <c r="K16">
        <v>0</v>
      </c>
      <c r="L16">
        <v>0</v>
      </c>
      <c r="M16" s="2">
        <v>0</v>
      </c>
      <c r="N16">
        <v>0</v>
      </c>
      <c r="O16">
        <v>0</v>
      </c>
      <c r="P16" s="2">
        <v>0</v>
      </c>
      <c r="Q16">
        <v>0</v>
      </c>
      <c r="R16">
        <v>0</v>
      </c>
      <c r="S16" s="2">
        <v>0</v>
      </c>
      <c r="U16">
        <f t="shared" si="0"/>
        <v>152</v>
      </c>
      <c r="V16">
        <f t="shared" si="0"/>
        <v>152</v>
      </c>
      <c r="W16" s="2">
        <f t="shared" si="1"/>
        <v>1</v>
      </c>
    </row>
    <row r="17" spans="1:23" ht="15" x14ac:dyDescent="0.25">
      <c r="A17" s="1" t="s">
        <v>192</v>
      </c>
      <c r="B17" s="1" t="s">
        <v>193</v>
      </c>
      <c r="C17" s="1" t="s">
        <v>178</v>
      </c>
      <c r="D17" s="1" t="s">
        <v>210</v>
      </c>
      <c r="E17">
        <v>117</v>
      </c>
      <c r="F17">
        <v>117</v>
      </c>
      <c r="G17" s="2">
        <v>1</v>
      </c>
      <c r="H17">
        <v>0</v>
      </c>
      <c r="I17">
        <v>0</v>
      </c>
      <c r="J17" s="2">
        <v>0</v>
      </c>
      <c r="K17">
        <v>0</v>
      </c>
      <c r="L17">
        <v>0</v>
      </c>
      <c r="M17" s="2">
        <v>0</v>
      </c>
      <c r="N17">
        <v>0</v>
      </c>
      <c r="O17">
        <v>0</v>
      </c>
      <c r="P17" s="2">
        <v>0</v>
      </c>
      <c r="Q17">
        <v>0</v>
      </c>
      <c r="R17">
        <v>0</v>
      </c>
      <c r="S17" s="2">
        <v>0</v>
      </c>
      <c r="U17">
        <f t="shared" si="0"/>
        <v>117</v>
      </c>
      <c r="V17">
        <f t="shared" si="0"/>
        <v>117</v>
      </c>
      <c r="W17" s="2">
        <f t="shared" si="1"/>
        <v>1</v>
      </c>
    </row>
    <row r="18" spans="1:23" ht="15" x14ac:dyDescent="0.25">
      <c r="A18" s="1" t="s">
        <v>192</v>
      </c>
      <c r="B18" s="1" t="s">
        <v>193</v>
      </c>
      <c r="C18" s="1" t="s">
        <v>183</v>
      </c>
      <c r="D18" s="1" t="s">
        <v>211</v>
      </c>
      <c r="E18">
        <v>299</v>
      </c>
      <c r="F18">
        <v>299</v>
      </c>
      <c r="G18" s="2">
        <v>1</v>
      </c>
      <c r="H18">
        <v>0</v>
      </c>
      <c r="I18">
        <v>0</v>
      </c>
      <c r="J18" s="2">
        <v>0</v>
      </c>
      <c r="K18">
        <v>0</v>
      </c>
      <c r="L18">
        <v>0</v>
      </c>
      <c r="M18" s="2">
        <v>0</v>
      </c>
      <c r="N18">
        <v>0</v>
      </c>
      <c r="O18">
        <v>0</v>
      </c>
      <c r="P18" s="2">
        <v>0</v>
      </c>
      <c r="Q18">
        <v>0</v>
      </c>
      <c r="R18">
        <v>0</v>
      </c>
      <c r="S18" s="2">
        <v>0</v>
      </c>
      <c r="U18">
        <f t="shared" si="0"/>
        <v>299</v>
      </c>
      <c r="V18">
        <f t="shared" si="0"/>
        <v>299</v>
      </c>
      <c r="W18" s="2">
        <f t="shared" si="1"/>
        <v>1</v>
      </c>
    </row>
    <row r="19" spans="1:23" ht="15" x14ac:dyDescent="0.25">
      <c r="A19" s="1" t="s">
        <v>192</v>
      </c>
      <c r="B19" s="1" t="s">
        <v>193</v>
      </c>
      <c r="C19" s="1" t="s">
        <v>212</v>
      </c>
      <c r="D19" s="1" t="s">
        <v>213</v>
      </c>
      <c r="E19">
        <v>110</v>
      </c>
      <c r="F19">
        <v>110</v>
      </c>
      <c r="G19" s="2">
        <v>1</v>
      </c>
      <c r="H19">
        <v>0</v>
      </c>
      <c r="I19">
        <v>0</v>
      </c>
      <c r="J19" s="2">
        <v>0</v>
      </c>
      <c r="K19">
        <v>0</v>
      </c>
      <c r="L19">
        <v>0</v>
      </c>
      <c r="M19" s="2">
        <v>0</v>
      </c>
      <c r="N19">
        <v>0</v>
      </c>
      <c r="O19">
        <v>0</v>
      </c>
      <c r="P19" s="2">
        <v>0</v>
      </c>
      <c r="Q19">
        <v>0</v>
      </c>
      <c r="R19">
        <v>0</v>
      </c>
      <c r="S19" s="2">
        <v>0</v>
      </c>
      <c r="U19">
        <f t="shared" si="0"/>
        <v>110</v>
      </c>
      <c r="V19">
        <f t="shared" si="0"/>
        <v>110</v>
      </c>
      <c r="W19" s="2">
        <f t="shared" si="1"/>
        <v>1</v>
      </c>
    </row>
    <row r="20" spans="1:23" ht="15" x14ac:dyDescent="0.25">
      <c r="A20" s="1" t="s">
        <v>192</v>
      </c>
      <c r="B20" s="1" t="s">
        <v>193</v>
      </c>
      <c r="C20" s="1" t="s">
        <v>112</v>
      </c>
      <c r="D20" s="1" t="s">
        <v>214</v>
      </c>
      <c r="E20">
        <v>229</v>
      </c>
      <c r="F20">
        <v>231</v>
      </c>
      <c r="G20" s="2">
        <v>0.99134199134199097</v>
      </c>
      <c r="H20">
        <v>0</v>
      </c>
      <c r="I20">
        <v>0</v>
      </c>
      <c r="J20" s="2">
        <v>0</v>
      </c>
      <c r="K20">
        <v>0</v>
      </c>
      <c r="L20">
        <v>0</v>
      </c>
      <c r="M20" s="2">
        <v>0</v>
      </c>
      <c r="N20">
        <v>0</v>
      </c>
      <c r="O20">
        <v>0</v>
      </c>
      <c r="P20" s="2">
        <v>0</v>
      </c>
      <c r="Q20">
        <v>0</v>
      </c>
      <c r="R20">
        <v>0</v>
      </c>
      <c r="S20" s="2">
        <v>0</v>
      </c>
      <c r="U20">
        <f t="shared" si="0"/>
        <v>229</v>
      </c>
      <c r="V20">
        <f t="shared" si="0"/>
        <v>231</v>
      </c>
      <c r="W20" s="2">
        <f t="shared" si="1"/>
        <v>0.9913419913419913</v>
      </c>
    </row>
    <row r="21" spans="1:23" ht="15" x14ac:dyDescent="0.25">
      <c r="A21" s="1" t="s">
        <v>192</v>
      </c>
      <c r="B21" s="1" t="s">
        <v>193</v>
      </c>
      <c r="C21" s="1" t="s">
        <v>215</v>
      </c>
      <c r="D21" s="1" t="s">
        <v>216</v>
      </c>
      <c r="E21">
        <v>7</v>
      </c>
      <c r="F21">
        <v>7</v>
      </c>
      <c r="G21" s="2">
        <v>1</v>
      </c>
      <c r="H21">
        <v>0</v>
      </c>
      <c r="I21">
        <v>0</v>
      </c>
      <c r="J21" s="2">
        <v>0</v>
      </c>
      <c r="K21">
        <v>0</v>
      </c>
      <c r="L21">
        <v>0</v>
      </c>
      <c r="M21" s="2">
        <v>0</v>
      </c>
      <c r="N21">
        <v>0</v>
      </c>
      <c r="O21">
        <v>0</v>
      </c>
      <c r="P21" s="2">
        <v>0</v>
      </c>
      <c r="Q21">
        <v>0</v>
      </c>
      <c r="R21">
        <v>0</v>
      </c>
      <c r="S21" s="2">
        <v>0</v>
      </c>
      <c r="U21">
        <f t="shared" si="0"/>
        <v>7</v>
      </c>
      <c r="V21">
        <f t="shared" si="0"/>
        <v>7</v>
      </c>
      <c r="W21" s="2">
        <f t="shared" si="1"/>
        <v>1</v>
      </c>
    </row>
    <row r="22" spans="1:23" ht="15" x14ac:dyDescent="0.25">
      <c r="A22" s="1" t="s">
        <v>192</v>
      </c>
      <c r="B22" s="1" t="s">
        <v>193</v>
      </c>
      <c r="C22" s="1" t="s">
        <v>217</v>
      </c>
      <c r="D22" s="1" t="s">
        <v>218</v>
      </c>
      <c r="E22">
        <v>25</v>
      </c>
      <c r="F22">
        <v>25</v>
      </c>
      <c r="G22" s="2">
        <v>1</v>
      </c>
      <c r="H22">
        <v>0</v>
      </c>
      <c r="I22">
        <v>0</v>
      </c>
      <c r="J22" s="2">
        <v>0</v>
      </c>
      <c r="K22">
        <v>0</v>
      </c>
      <c r="L22">
        <v>0</v>
      </c>
      <c r="M22" s="2">
        <v>0</v>
      </c>
      <c r="N22">
        <v>0</v>
      </c>
      <c r="O22">
        <v>0</v>
      </c>
      <c r="P22" s="2">
        <v>0</v>
      </c>
      <c r="Q22">
        <v>0</v>
      </c>
      <c r="R22">
        <v>0</v>
      </c>
      <c r="S22" s="2">
        <v>0</v>
      </c>
      <c r="U22">
        <f t="shared" si="0"/>
        <v>25</v>
      </c>
      <c r="V22">
        <f t="shared" si="0"/>
        <v>25</v>
      </c>
      <c r="W22" s="2">
        <f t="shared" si="1"/>
        <v>1</v>
      </c>
    </row>
    <row r="23" spans="1:23" ht="15" x14ac:dyDescent="0.25">
      <c r="A23" s="1" t="s">
        <v>192</v>
      </c>
      <c r="B23" s="1" t="s">
        <v>193</v>
      </c>
      <c r="C23" s="1" t="s">
        <v>219</v>
      </c>
      <c r="D23" s="1" t="s">
        <v>220</v>
      </c>
      <c r="E23">
        <v>209</v>
      </c>
      <c r="F23">
        <v>209</v>
      </c>
      <c r="G23" s="2">
        <v>1</v>
      </c>
      <c r="H23">
        <v>0</v>
      </c>
      <c r="I23">
        <v>0</v>
      </c>
      <c r="J23" s="2">
        <v>0</v>
      </c>
      <c r="K23">
        <v>0</v>
      </c>
      <c r="L23">
        <v>0</v>
      </c>
      <c r="M23" s="2">
        <v>0</v>
      </c>
      <c r="N23">
        <v>0</v>
      </c>
      <c r="O23">
        <v>0</v>
      </c>
      <c r="P23" s="2">
        <v>0</v>
      </c>
      <c r="Q23">
        <v>0</v>
      </c>
      <c r="R23">
        <v>0</v>
      </c>
      <c r="S23" s="2">
        <v>0</v>
      </c>
      <c r="U23">
        <f t="shared" si="0"/>
        <v>209</v>
      </c>
      <c r="V23">
        <f t="shared" si="0"/>
        <v>209</v>
      </c>
      <c r="W23" s="2">
        <f t="shared" si="1"/>
        <v>1</v>
      </c>
    </row>
    <row r="24" spans="1:23" ht="15" x14ac:dyDescent="0.25">
      <c r="A24" s="1" t="s">
        <v>192</v>
      </c>
      <c r="B24" s="1" t="s">
        <v>193</v>
      </c>
      <c r="C24" s="1" t="s">
        <v>221</v>
      </c>
      <c r="D24" s="1" t="s">
        <v>222</v>
      </c>
      <c r="E24">
        <v>45</v>
      </c>
      <c r="F24">
        <v>45</v>
      </c>
      <c r="G24" s="2">
        <v>1</v>
      </c>
      <c r="H24">
        <v>0</v>
      </c>
      <c r="I24">
        <v>0</v>
      </c>
      <c r="J24" s="2">
        <v>0</v>
      </c>
      <c r="K24">
        <v>0</v>
      </c>
      <c r="L24">
        <v>0</v>
      </c>
      <c r="M24" s="2">
        <v>0</v>
      </c>
      <c r="N24">
        <v>0</v>
      </c>
      <c r="O24">
        <v>0</v>
      </c>
      <c r="P24" s="2">
        <v>0</v>
      </c>
      <c r="Q24">
        <v>0</v>
      </c>
      <c r="R24">
        <v>0</v>
      </c>
      <c r="S24" s="2">
        <v>0</v>
      </c>
      <c r="U24">
        <f t="shared" si="0"/>
        <v>45</v>
      </c>
      <c r="V24">
        <f t="shared" si="0"/>
        <v>45</v>
      </c>
      <c r="W24" s="2">
        <f t="shared" si="1"/>
        <v>1</v>
      </c>
    </row>
    <row r="25" spans="1:23" ht="15" x14ac:dyDescent="0.25">
      <c r="A25" s="1" t="s">
        <v>192</v>
      </c>
      <c r="B25" s="1" t="s">
        <v>193</v>
      </c>
      <c r="C25" s="1" t="s">
        <v>223</v>
      </c>
      <c r="D25" s="1" t="s">
        <v>224</v>
      </c>
      <c r="E25">
        <v>160</v>
      </c>
      <c r="F25">
        <v>160</v>
      </c>
      <c r="G25" s="2">
        <v>1</v>
      </c>
      <c r="H25">
        <v>159</v>
      </c>
      <c r="I25">
        <v>159</v>
      </c>
      <c r="J25" s="2">
        <v>1</v>
      </c>
      <c r="K25">
        <v>159</v>
      </c>
      <c r="L25">
        <v>159</v>
      </c>
      <c r="M25" s="2">
        <v>1</v>
      </c>
      <c r="N25">
        <v>154</v>
      </c>
      <c r="O25">
        <v>154</v>
      </c>
      <c r="P25" s="2">
        <v>1</v>
      </c>
      <c r="Q25">
        <v>135</v>
      </c>
      <c r="R25">
        <v>135</v>
      </c>
      <c r="S25" s="2">
        <v>1</v>
      </c>
      <c r="U25">
        <f t="shared" si="0"/>
        <v>767</v>
      </c>
      <c r="V25">
        <f t="shared" si="0"/>
        <v>767</v>
      </c>
      <c r="W25" s="2">
        <f t="shared" si="1"/>
        <v>1</v>
      </c>
    </row>
    <row r="26" spans="1:23" ht="15" x14ac:dyDescent="0.25">
      <c r="A26" s="1" t="s">
        <v>192</v>
      </c>
      <c r="B26" s="1" t="s">
        <v>193</v>
      </c>
      <c r="C26" s="1" t="s">
        <v>225</v>
      </c>
      <c r="D26" s="1" t="s">
        <v>226</v>
      </c>
      <c r="E26">
        <v>0</v>
      </c>
      <c r="F26">
        <v>0</v>
      </c>
      <c r="G26" s="2">
        <v>0</v>
      </c>
      <c r="H26">
        <v>169</v>
      </c>
      <c r="I26">
        <v>169</v>
      </c>
      <c r="J26" s="2">
        <v>1</v>
      </c>
      <c r="K26">
        <v>169</v>
      </c>
      <c r="L26">
        <v>169</v>
      </c>
      <c r="M26" s="2">
        <v>1</v>
      </c>
      <c r="N26">
        <v>149</v>
      </c>
      <c r="O26">
        <v>149</v>
      </c>
      <c r="P26" s="2">
        <v>1</v>
      </c>
      <c r="Q26">
        <v>152</v>
      </c>
      <c r="R26">
        <v>152</v>
      </c>
      <c r="S26" s="2">
        <v>1</v>
      </c>
      <c r="U26">
        <f t="shared" si="0"/>
        <v>639</v>
      </c>
      <c r="V26">
        <f t="shared" si="0"/>
        <v>639</v>
      </c>
      <c r="W26" s="2">
        <f t="shared" si="1"/>
        <v>1</v>
      </c>
    </row>
    <row r="27" spans="1:23" ht="15" x14ac:dyDescent="0.25">
      <c r="A27" s="1" t="s">
        <v>192</v>
      </c>
      <c r="B27" s="1" t="s">
        <v>193</v>
      </c>
      <c r="C27" s="1" t="s">
        <v>227</v>
      </c>
      <c r="D27" s="1" t="s">
        <v>228</v>
      </c>
      <c r="E27">
        <v>396</v>
      </c>
      <c r="F27">
        <v>396</v>
      </c>
      <c r="G27" s="2">
        <v>1</v>
      </c>
      <c r="H27">
        <v>0</v>
      </c>
      <c r="I27">
        <v>0</v>
      </c>
      <c r="J27" s="2">
        <v>0</v>
      </c>
      <c r="K27">
        <v>0</v>
      </c>
      <c r="L27">
        <v>0</v>
      </c>
      <c r="M27" s="2">
        <v>0</v>
      </c>
      <c r="N27">
        <v>0</v>
      </c>
      <c r="O27">
        <v>0</v>
      </c>
      <c r="P27" s="2">
        <v>0</v>
      </c>
      <c r="Q27">
        <v>0</v>
      </c>
      <c r="R27">
        <v>0</v>
      </c>
      <c r="S27" s="2">
        <v>0</v>
      </c>
      <c r="U27">
        <f t="shared" si="0"/>
        <v>396</v>
      </c>
      <c r="V27">
        <f t="shared" si="0"/>
        <v>396</v>
      </c>
      <c r="W27" s="2">
        <f t="shared" si="1"/>
        <v>1</v>
      </c>
    </row>
    <row r="28" spans="1:23" ht="15" x14ac:dyDescent="0.25">
      <c r="A28" s="1" t="s">
        <v>192</v>
      </c>
      <c r="B28" s="1" t="s">
        <v>193</v>
      </c>
      <c r="C28" s="1" t="s">
        <v>229</v>
      </c>
      <c r="D28" s="1" t="s">
        <v>230</v>
      </c>
      <c r="E28">
        <v>0</v>
      </c>
      <c r="F28">
        <v>0</v>
      </c>
      <c r="G28" s="2">
        <v>0</v>
      </c>
      <c r="H28">
        <v>521</v>
      </c>
      <c r="I28">
        <v>521</v>
      </c>
      <c r="J28" s="2">
        <v>1</v>
      </c>
      <c r="K28">
        <v>382</v>
      </c>
      <c r="L28">
        <v>382</v>
      </c>
      <c r="M28" s="2">
        <v>1</v>
      </c>
      <c r="N28">
        <v>323</v>
      </c>
      <c r="O28">
        <v>323</v>
      </c>
      <c r="P28" s="2">
        <v>1</v>
      </c>
      <c r="Q28">
        <v>416</v>
      </c>
      <c r="R28">
        <v>416</v>
      </c>
      <c r="S28" s="2">
        <v>1</v>
      </c>
      <c r="U28">
        <f t="shared" si="0"/>
        <v>1642</v>
      </c>
      <c r="V28">
        <f t="shared" si="0"/>
        <v>1642</v>
      </c>
      <c r="W28" s="2">
        <f t="shared" si="1"/>
        <v>1</v>
      </c>
    </row>
    <row r="29" spans="1:23" ht="15" x14ac:dyDescent="0.25">
      <c r="A29" s="1" t="s">
        <v>192</v>
      </c>
      <c r="B29" s="1" t="s">
        <v>193</v>
      </c>
      <c r="C29" s="1" t="s">
        <v>231</v>
      </c>
      <c r="D29" s="1" t="s">
        <v>232</v>
      </c>
      <c r="E29">
        <v>195</v>
      </c>
      <c r="F29">
        <v>196</v>
      </c>
      <c r="G29" s="2">
        <v>0.99489795918367396</v>
      </c>
      <c r="H29">
        <v>0</v>
      </c>
      <c r="I29">
        <v>0</v>
      </c>
      <c r="J29" s="2">
        <v>0</v>
      </c>
      <c r="K29">
        <v>0</v>
      </c>
      <c r="L29">
        <v>0</v>
      </c>
      <c r="M29" s="2">
        <v>0</v>
      </c>
      <c r="N29">
        <v>0</v>
      </c>
      <c r="O29">
        <v>0</v>
      </c>
      <c r="P29" s="2">
        <v>0</v>
      </c>
      <c r="Q29">
        <v>0</v>
      </c>
      <c r="R29">
        <v>0</v>
      </c>
      <c r="S29" s="2">
        <v>0</v>
      </c>
      <c r="U29">
        <f t="shared" si="0"/>
        <v>195</v>
      </c>
      <c r="V29">
        <f t="shared" si="0"/>
        <v>196</v>
      </c>
      <c r="W29" s="2">
        <f t="shared" si="1"/>
        <v>0.99489795918367352</v>
      </c>
    </row>
    <row r="30" spans="1:23" ht="15" x14ac:dyDescent="0.25">
      <c r="A30" s="1" t="s">
        <v>192</v>
      </c>
      <c r="B30" s="1" t="s">
        <v>193</v>
      </c>
      <c r="C30" s="1" t="s">
        <v>233</v>
      </c>
      <c r="D30" s="1" t="s">
        <v>234</v>
      </c>
      <c r="E30">
        <v>175</v>
      </c>
      <c r="F30">
        <v>175</v>
      </c>
      <c r="G30" s="2">
        <v>1</v>
      </c>
      <c r="H30">
        <v>0</v>
      </c>
      <c r="I30">
        <v>0</v>
      </c>
      <c r="J30" s="2">
        <v>0</v>
      </c>
      <c r="K30">
        <v>0</v>
      </c>
      <c r="L30">
        <v>0</v>
      </c>
      <c r="M30" s="2">
        <v>0</v>
      </c>
      <c r="N30">
        <v>0</v>
      </c>
      <c r="O30">
        <v>0</v>
      </c>
      <c r="P30" s="2">
        <v>0</v>
      </c>
      <c r="Q30">
        <v>0</v>
      </c>
      <c r="R30">
        <v>0</v>
      </c>
      <c r="S30" s="2">
        <v>0</v>
      </c>
      <c r="U30">
        <f t="shared" si="0"/>
        <v>175</v>
      </c>
      <c r="V30">
        <f t="shared" si="0"/>
        <v>175</v>
      </c>
      <c r="W30" s="2">
        <f t="shared" si="1"/>
        <v>1</v>
      </c>
    </row>
    <row r="31" spans="1:23" ht="15" x14ac:dyDescent="0.25">
      <c r="A31" s="1" t="s">
        <v>192</v>
      </c>
      <c r="B31" s="1" t="s">
        <v>193</v>
      </c>
      <c r="C31" s="1" t="s">
        <v>240</v>
      </c>
      <c r="D31" s="1" t="s">
        <v>241</v>
      </c>
      <c r="E31">
        <v>112</v>
      </c>
      <c r="F31">
        <v>114</v>
      </c>
      <c r="G31" s="2">
        <v>0.98245614035087703</v>
      </c>
      <c r="H31">
        <v>0</v>
      </c>
      <c r="I31">
        <v>0</v>
      </c>
      <c r="J31" s="2">
        <v>0</v>
      </c>
      <c r="K31">
        <v>0</v>
      </c>
      <c r="L31">
        <v>0</v>
      </c>
      <c r="M31" s="2">
        <v>0</v>
      </c>
      <c r="N31">
        <v>0</v>
      </c>
      <c r="O31">
        <v>0</v>
      </c>
      <c r="P31" s="2">
        <v>0</v>
      </c>
      <c r="Q31">
        <v>0</v>
      </c>
      <c r="R31">
        <v>0</v>
      </c>
      <c r="S31" s="2">
        <v>0</v>
      </c>
      <c r="U31">
        <f t="shared" si="0"/>
        <v>112</v>
      </c>
      <c r="V31">
        <f t="shared" si="0"/>
        <v>114</v>
      </c>
      <c r="W31" s="2">
        <f t="shared" si="1"/>
        <v>0.98245614035087714</v>
      </c>
    </row>
    <row r="32" spans="1:23" ht="15" x14ac:dyDescent="0.25">
      <c r="A32" s="1" t="s">
        <v>192</v>
      </c>
      <c r="B32" s="1" t="s">
        <v>193</v>
      </c>
      <c r="C32" s="1" t="s">
        <v>242</v>
      </c>
      <c r="D32" s="1" t="s">
        <v>243</v>
      </c>
      <c r="E32">
        <v>0</v>
      </c>
      <c r="F32">
        <v>11</v>
      </c>
      <c r="G32" s="2">
        <v>0</v>
      </c>
      <c r="H32">
        <v>0</v>
      </c>
      <c r="I32">
        <v>0</v>
      </c>
      <c r="J32" s="2">
        <v>0</v>
      </c>
      <c r="K32">
        <v>0</v>
      </c>
      <c r="L32">
        <v>0</v>
      </c>
      <c r="M32" s="2">
        <v>0</v>
      </c>
      <c r="N32">
        <v>0</v>
      </c>
      <c r="O32">
        <v>0</v>
      </c>
      <c r="P32" s="2">
        <v>0</v>
      </c>
      <c r="Q32">
        <v>0</v>
      </c>
      <c r="R32">
        <v>0</v>
      </c>
      <c r="S32" s="2">
        <v>0</v>
      </c>
      <c r="U32">
        <f t="shared" si="0"/>
        <v>0</v>
      </c>
      <c r="V32">
        <f t="shared" si="0"/>
        <v>11</v>
      </c>
      <c r="W32" s="8">
        <f t="shared" si="1"/>
        <v>0</v>
      </c>
    </row>
    <row r="33" spans="1:23" ht="15" x14ac:dyDescent="0.25">
      <c r="A33" s="1" t="s">
        <v>192</v>
      </c>
      <c r="B33" s="1" t="s">
        <v>193</v>
      </c>
      <c r="C33" s="1" t="s">
        <v>244</v>
      </c>
      <c r="D33" s="1" t="s">
        <v>245</v>
      </c>
      <c r="E33">
        <v>20</v>
      </c>
      <c r="F33">
        <v>21</v>
      </c>
      <c r="G33" s="2">
        <v>0.952380952380952</v>
      </c>
      <c r="H33">
        <v>0</v>
      </c>
      <c r="I33">
        <v>0</v>
      </c>
      <c r="J33" s="2">
        <v>0</v>
      </c>
      <c r="K33">
        <v>0</v>
      </c>
      <c r="L33">
        <v>0</v>
      </c>
      <c r="M33" s="2">
        <v>0</v>
      </c>
      <c r="N33">
        <v>0</v>
      </c>
      <c r="O33">
        <v>0</v>
      </c>
      <c r="P33" s="2">
        <v>0</v>
      </c>
      <c r="Q33">
        <v>0</v>
      </c>
      <c r="R33">
        <v>0</v>
      </c>
      <c r="S33" s="2">
        <v>0</v>
      </c>
      <c r="U33">
        <f t="shared" si="0"/>
        <v>20</v>
      </c>
      <c r="V33">
        <f t="shared" si="0"/>
        <v>21</v>
      </c>
      <c r="W33" s="2">
        <f t="shared" si="1"/>
        <v>0.95238095238095233</v>
      </c>
    </row>
    <row r="34" spans="1:23" ht="15" x14ac:dyDescent="0.25">
      <c r="A34" s="1" t="s">
        <v>192</v>
      </c>
      <c r="B34" s="1" t="s">
        <v>193</v>
      </c>
      <c r="C34" s="1" t="s">
        <v>246</v>
      </c>
      <c r="D34" s="1" t="s">
        <v>247</v>
      </c>
      <c r="E34">
        <v>0</v>
      </c>
      <c r="F34">
        <v>0</v>
      </c>
      <c r="G34" s="2">
        <v>0</v>
      </c>
      <c r="H34">
        <v>19</v>
      </c>
      <c r="I34">
        <v>19</v>
      </c>
      <c r="J34" s="2">
        <v>1</v>
      </c>
      <c r="K34">
        <v>11</v>
      </c>
      <c r="L34">
        <v>11</v>
      </c>
      <c r="M34" s="2">
        <v>1</v>
      </c>
      <c r="N34">
        <v>7</v>
      </c>
      <c r="O34">
        <v>7</v>
      </c>
      <c r="P34" s="2">
        <v>1</v>
      </c>
      <c r="Q34">
        <v>29</v>
      </c>
      <c r="R34">
        <v>29</v>
      </c>
      <c r="S34" s="2">
        <v>1</v>
      </c>
      <c r="U34">
        <f t="shared" si="0"/>
        <v>66</v>
      </c>
      <c r="V34">
        <f t="shared" si="0"/>
        <v>66</v>
      </c>
      <c r="W34" s="2">
        <f t="shared" si="1"/>
        <v>1</v>
      </c>
    </row>
    <row r="35" spans="1:23" ht="15" x14ac:dyDescent="0.25">
      <c r="A35" s="1" t="s">
        <v>192</v>
      </c>
      <c r="B35" s="1" t="s">
        <v>193</v>
      </c>
      <c r="C35" s="1" t="s">
        <v>248</v>
      </c>
      <c r="D35" s="1" t="s">
        <v>249</v>
      </c>
      <c r="E35">
        <v>0</v>
      </c>
      <c r="F35">
        <v>0</v>
      </c>
      <c r="G35" s="2">
        <v>0</v>
      </c>
      <c r="H35">
        <v>406</v>
      </c>
      <c r="I35">
        <v>406</v>
      </c>
      <c r="J35" s="2">
        <v>1</v>
      </c>
      <c r="K35">
        <v>401</v>
      </c>
      <c r="L35">
        <v>401</v>
      </c>
      <c r="M35" s="2">
        <v>1</v>
      </c>
      <c r="N35">
        <v>389</v>
      </c>
      <c r="O35">
        <v>389</v>
      </c>
      <c r="P35" s="2">
        <v>1</v>
      </c>
      <c r="Q35">
        <v>373</v>
      </c>
      <c r="R35">
        <v>373</v>
      </c>
      <c r="S35" s="2">
        <v>1</v>
      </c>
      <c r="U35">
        <f t="shared" si="0"/>
        <v>1569</v>
      </c>
      <c r="V35">
        <f t="shared" si="0"/>
        <v>1569</v>
      </c>
      <c r="W35" s="2">
        <f t="shared" si="1"/>
        <v>1</v>
      </c>
    </row>
    <row r="36" spans="1:23" x14ac:dyDescent="0.35">
      <c r="A36" s="1" t="s">
        <v>192</v>
      </c>
      <c r="B36" s="1" t="s">
        <v>193</v>
      </c>
      <c r="C36" s="1" t="s">
        <v>250</v>
      </c>
      <c r="D36" s="1" t="s">
        <v>251</v>
      </c>
      <c r="E36">
        <v>72</v>
      </c>
      <c r="F36">
        <v>72</v>
      </c>
      <c r="G36" s="2">
        <v>1</v>
      </c>
      <c r="H36">
        <v>74</v>
      </c>
      <c r="I36">
        <v>74</v>
      </c>
      <c r="J36" s="2">
        <v>1</v>
      </c>
      <c r="K36">
        <v>67</v>
      </c>
      <c r="L36">
        <v>67</v>
      </c>
      <c r="M36" s="2">
        <v>1</v>
      </c>
      <c r="N36">
        <v>68</v>
      </c>
      <c r="O36">
        <v>68</v>
      </c>
      <c r="P36" s="2">
        <v>1</v>
      </c>
      <c r="Q36">
        <v>54</v>
      </c>
      <c r="R36">
        <v>54</v>
      </c>
      <c r="S36" s="2">
        <v>1</v>
      </c>
      <c r="U36">
        <f t="shared" si="0"/>
        <v>335</v>
      </c>
      <c r="V36">
        <f t="shared" si="0"/>
        <v>335</v>
      </c>
      <c r="W36" s="2">
        <f t="shared" si="1"/>
        <v>1</v>
      </c>
    </row>
    <row r="37" spans="1:23" x14ac:dyDescent="0.35">
      <c r="A37" s="1" t="s">
        <v>192</v>
      </c>
      <c r="B37" s="1" t="s">
        <v>193</v>
      </c>
      <c r="C37" s="1" t="s">
        <v>252</v>
      </c>
      <c r="D37" s="1" t="s">
        <v>253</v>
      </c>
      <c r="E37">
        <v>0</v>
      </c>
      <c r="F37">
        <v>3</v>
      </c>
      <c r="G37" s="2">
        <v>0</v>
      </c>
      <c r="H37">
        <v>0</v>
      </c>
      <c r="I37">
        <v>2</v>
      </c>
      <c r="J37" s="2">
        <v>0</v>
      </c>
      <c r="K37">
        <v>1</v>
      </c>
      <c r="L37">
        <v>3</v>
      </c>
      <c r="M37" s="2">
        <v>0.33333333333333298</v>
      </c>
      <c r="N37">
        <v>0</v>
      </c>
      <c r="O37">
        <v>4</v>
      </c>
      <c r="P37" s="2">
        <v>0</v>
      </c>
      <c r="Q37">
        <v>0</v>
      </c>
      <c r="R37">
        <v>6</v>
      </c>
      <c r="S37" s="2">
        <v>0</v>
      </c>
      <c r="U37">
        <f t="shared" si="0"/>
        <v>1</v>
      </c>
      <c r="V37">
        <f t="shared" si="0"/>
        <v>18</v>
      </c>
      <c r="W37" s="8">
        <f t="shared" si="1"/>
        <v>5.5555555555555552E-2</v>
      </c>
    </row>
    <row r="38" spans="1:23" x14ac:dyDescent="0.35">
      <c r="B38" s="7" t="s">
        <v>791</v>
      </c>
      <c r="U38">
        <f>SUM(U2:U37)</f>
        <v>15395</v>
      </c>
      <c r="V38">
        <f>SUM(V2:V37)</f>
        <v>15430</v>
      </c>
      <c r="W38" s="4">
        <f>U38/V38</f>
        <v>0.99773169151004537</v>
      </c>
    </row>
  </sheetData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opLeftCell="C1" workbookViewId="0">
      <selection activeCell="B8" sqref="B8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5" max="19" width="9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256</v>
      </c>
      <c r="B2" s="1" t="s">
        <v>257</v>
      </c>
      <c r="C2" s="1" t="s">
        <v>21</v>
      </c>
      <c r="D2" s="1" t="s">
        <v>258</v>
      </c>
      <c r="E2">
        <v>0</v>
      </c>
      <c r="F2">
        <v>0</v>
      </c>
      <c r="G2" s="2">
        <v>0</v>
      </c>
      <c r="H2">
        <v>137</v>
      </c>
      <c r="I2">
        <v>137</v>
      </c>
      <c r="J2" s="2">
        <v>1</v>
      </c>
      <c r="K2">
        <v>146</v>
      </c>
      <c r="L2">
        <v>146</v>
      </c>
      <c r="M2" s="2">
        <v>1</v>
      </c>
      <c r="N2">
        <v>112</v>
      </c>
      <c r="O2">
        <v>112</v>
      </c>
      <c r="P2" s="2">
        <v>1</v>
      </c>
      <c r="Q2">
        <v>100</v>
      </c>
      <c r="R2">
        <v>100</v>
      </c>
      <c r="S2" s="2">
        <v>1</v>
      </c>
      <c r="U2">
        <f t="shared" ref="U2:V7" si="0">SUM(E2,H2,K2,N2,Q2)</f>
        <v>495</v>
      </c>
      <c r="V2">
        <f t="shared" si="0"/>
        <v>495</v>
      </c>
      <c r="W2" s="2">
        <f t="shared" ref="W2:W8" si="1">U2/V2</f>
        <v>1</v>
      </c>
    </row>
    <row r="3" spans="1:23" ht="15" x14ac:dyDescent="0.25">
      <c r="A3" s="1" t="s">
        <v>256</v>
      </c>
      <c r="B3" s="1" t="s">
        <v>257</v>
      </c>
      <c r="C3" s="1" t="s">
        <v>30</v>
      </c>
      <c r="D3" s="1" t="s">
        <v>259</v>
      </c>
      <c r="E3">
        <v>151</v>
      </c>
      <c r="F3">
        <v>151</v>
      </c>
      <c r="G3" s="2">
        <v>1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151</v>
      </c>
      <c r="V3">
        <f t="shared" si="0"/>
        <v>151</v>
      </c>
      <c r="W3" s="2">
        <f t="shared" si="1"/>
        <v>1</v>
      </c>
    </row>
    <row r="4" spans="1:23" ht="15" x14ac:dyDescent="0.25">
      <c r="A4" s="1" t="s">
        <v>256</v>
      </c>
      <c r="B4" s="1" t="s">
        <v>257</v>
      </c>
      <c r="C4" s="1" t="s">
        <v>23</v>
      </c>
      <c r="D4" s="1" t="s">
        <v>260</v>
      </c>
      <c r="E4">
        <v>0</v>
      </c>
      <c r="F4">
        <v>0</v>
      </c>
      <c r="G4" s="2">
        <v>0</v>
      </c>
      <c r="H4">
        <v>571</v>
      </c>
      <c r="I4">
        <v>571</v>
      </c>
      <c r="J4" s="2">
        <v>1</v>
      </c>
      <c r="K4">
        <v>527</v>
      </c>
      <c r="L4">
        <v>528</v>
      </c>
      <c r="M4" s="2">
        <v>0.998106060606061</v>
      </c>
      <c r="N4">
        <v>424</v>
      </c>
      <c r="O4">
        <v>424</v>
      </c>
      <c r="P4" s="2">
        <v>1</v>
      </c>
      <c r="Q4">
        <v>397</v>
      </c>
      <c r="R4">
        <v>397</v>
      </c>
      <c r="S4" s="2">
        <v>1</v>
      </c>
      <c r="U4">
        <f t="shared" si="0"/>
        <v>1919</v>
      </c>
      <c r="V4">
        <f t="shared" si="0"/>
        <v>1920</v>
      </c>
      <c r="W4" s="2">
        <f t="shared" si="1"/>
        <v>0.9994791666666667</v>
      </c>
    </row>
    <row r="5" spans="1:23" ht="15" x14ac:dyDescent="0.25">
      <c r="A5" s="1" t="s">
        <v>256</v>
      </c>
      <c r="B5" s="1" t="s">
        <v>257</v>
      </c>
      <c r="C5" s="1" t="s">
        <v>126</v>
      </c>
      <c r="D5" s="1" t="s">
        <v>261</v>
      </c>
      <c r="E5">
        <v>198</v>
      </c>
      <c r="F5">
        <v>198</v>
      </c>
      <c r="G5" s="2">
        <v>1</v>
      </c>
      <c r="H5">
        <v>0</v>
      </c>
      <c r="I5">
        <v>0</v>
      </c>
      <c r="J5" s="2">
        <v>0</v>
      </c>
      <c r="K5">
        <v>0</v>
      </c>
      <c r="L5">
        <v>0</v>
      </c>
      <c r="M5" s="2">
        <v>0</v>
      </c>
      <c r="N5">
        <v>0</v>
      </c>
      <c r="O5">
        <v>0</v>
      </c>
      <c r="P5" s="2">
        <v>0</v>
      </c>
      <c r="Q5">
        <v>0</v>
      </c>
      <c r="R5">
        <v>0</v>
      </c>
      <c r="S5" s="2">
        <v>0</v>
      </c>
      <c r="U5">
        <f t="shared" si="0"/>
        <v>198</v>
      </c>
      <c r="V5">
        <f t="shared" si="0"/>
        <v>198</v>
      </c>
      <c r="W5" s="2">
        <f t="shared" si="1"/>
        <v>1</v>
      </c>
    </row>
    <row r="6" spans="1:23" ht="15" x14ac:dyDescent="0.25">
      <c r="A6" s="1" t="s">
        <v>256</v>
      </c>
      <c r="B6" s="1" t="s">
        <v>257</v>
      </c>
      <c r="C6" s="1" t="s">
        <v>35</v>
      </c>
      <c r="D6" s="1" t="s">
        <v>262</v>
      </c>
      <c r="E6">
        <v>144</v>
      </c>
      <c r="F6">
        <v>144</v>
      </c>
      <c r="G6" s="2">
        <v>1</v>
      </c>
      <c r="H6">
        <v>0</v>
      </c>
      <c r="I6">
        <v>0</v>
      </c>
      <c r="J6" s="2">
        <v>0</v>
      </c>
      <c r="K6">
        <v>0</v>
      </c>
      <c r="L6">
        <v>0</v>
      </c>
      <c r="M6" s="2">
        <v>0</v>
      </c>
      <c r="N6">
        <v>0</v>
      </c>
      <c r="O6">
        <v>0</v>
      </c>
      <c r="P6" s="2">
        <v>0</v>
      </c>
      <c r="Q6">
        <v>0</v>
      </c>
      <c r="R6">
        <v>0</v>
      </c>
      <c r="S6" s="2">
        <v>0</v>
      </c>
      <c r="U6">
        <f t="shared" si="0"/>
        <v>144</v>
      </c>
      <c r="V6">
        <f t="shared" si="0"/>
        <v>144</v>
      </c>
      <c r="W6" s="2">
        <f t="shared" si="1"/>
        <v>1</v>
      </c>
    </row>
    <row r="7" spans="1:23" ht="15" x14ac:dyDescent="0.25">
      <c r="A7" s="1" t="s">
        <v>256</v>
      </c>
      <c r="B7" s="1" t="s">
        <v>257</v>
      </c>
      <c r="C7" s="1" t="s">
        <v>263</v>
      </c>
      <c r="D7" s="1" t="s">
        <v>264</v>
      </c>
      <c r="E7">
        <v>196</v>
      </c>
      <c r="F7">
        <v>196</v>
      </c>
      <c r="G7" s="2">
        <v>1</v>
      </c>
      <c r="H7">
        <v>0</v>
      </c>
      <c r="I7">
        <v>0</v>
      </c>
      <c r="J7" s="2">
        <v>0</v>
      </c>
      <c r="K7">
        <v>0</v>
      </c>
      <c r="L7">
        <v>0</v>
      </c>
      <c r="M7" s="2">
        <v>0</v>
      </c>
      <c r="N7">
        <v>0</v>
      </c>
      <c r="O7">
        <v>0</v>
      </c>
      <c r="P7" s="2">
        <v>0</v>
      </c>
      <c r="Q7">
        <v>0</v>
      </c>
      <c r="R7">
        <v>0</v>
      </c>
      <c r="S7" s="2">
        <v>0</v>
      </c>
      <c r="U7">
        <f t="shared" si="0"/>
        <v>196</v>
      </c>
      <c r="V7">
        <f t="shared" si="0"/>
        <v>196</v>
      </c>
      <c r="W7" s="2">
        <f t="shared" si="1"/>
        <v>1</v>
      </c>
    </row>
    <row r="8" spans="1:23" ht="15" x14ac:dyDescent="0.25">
      <c r="B8" s="7" t="s">
        <v>791</v>
      </c>
      <c r="U8">
        <f>SUM(U2:U7)</f>
        <v>3103</v>
      </c>
      <c r="V8">
        <f>SUM(V2:V7)</f>
        <v>3104</v>
      </c>
      <c r="W8" s="4">
        <f t="shared" si="1"/>
        <v>0.99967783505154639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workbookViewId="0">
      <selection activeCell="B8" sqref="B8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5" max="19" width="9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265</v>
      </c>
      <c r="B2" s="1" t="s">
        <v>266</v>
      </c>
      <c r="C2" s="1" t="s">
        <v>30</v>
      </c>
      <c r="D2" s="1" t="s">
        <v>267</v>
      </c>
      <c r="E2">
        <v>0</v>
      </c>
      <c r="F2">
        <v>0</v>
      </c>
      <c r="G2" s="2">
        <v>0</v>
      </c>
      <c r="H2">
        <v>264</v>
      </c>
      <c r="I2">
        <v>264</v>
      </c>
      <c r="J2" s="2">
        <v>1</v>
      </c>
      <c r="K2">
        <v>204</v>
      </c>
      <c r="L2">
        <v>204</v>
      </c>
      <c r="M2" s="2">
        <v>1</v>
      </c>
      <c r="N2">
        <v>159</v>
      </c>
      <c r="O2">
        <v>159</v>
      </c>
      <c r="P2" s="2">
        <v>1</v>
      </c>
      <c r="Q2">
        <v>184</v>
      </c>
      <c r="R2">
        <v>184</v>
      </c>
      <c r="S2" s="2">
        <v>1</v>
      </c>
      <c r="U2">
        <f t="shared" ref="U2:V7" si="0">SUM(E2,H2,K2,N2,Q2)</f>
        <v>811</v>
      </c>
      <c r="V2">
        <f t="shared" si="0"/>
        <v>811</v>
      </c>
      <c r="W2" s="2">
        <f t="shared" ref="W2:W8" si="1">U2/V2</f>
        <v>1</v>
      </c>
    </row>
    <row r="3" spans="1:23" ht="15" x14ac:dyDescent="0.25">
      <c r="A3" s="1" t="s">
        <v>265</v>
      </c>
      <c r="B3" s="1" t="s">
        <v>266</v>
      </c>
      <c r="C3" s="1" t="s">
        <v>126</v>
      </c>
      <c r="D3" s="1" t="s">
        <v>268</v>
      </c>
      <c r="E3">
        <v>198</v>
      </c>
      <c r="F3">
        <v>198</v>
      </c>
      <c r="G3" s="2">
        <v>1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198</v>
      </c>
      <c r="V3">
        <f t="shared" si="0"/>
        <v>198</v>
      </c>
      <c r="W3" s="2">
        <f t="shared" si="1"/>
        <v>1</v>
      </c>
    </row>
    <row r="4" spans="1:23" ht="15" x14ac:dyDescent="0.25">
      <c r="A4" s="1" t="s">
        <v>265</v>
      </c>
      <c r="B4" s="1" t="s">
        <v>266</v>
      </c>
      <c r="C4" s="1" t="s">
        <v>269</v>
      </c>
      <c r="D4" s="1" t="s">
        <v>270</v>
      </c>
      <c r="E4">
        <v>56</v>
      </c>
      <c r="F4">
        <v>56</v>
      </c>
      <c r="G4" s="2">
        <v>1</v>
      </c>
      <c r="H4">
        <v>58</v>
      </c>
      <c r="I4">
        <v>58</v>
      </c>
      <c r="J4" s="2">
        <v>1</v>
      </c>
      <c r="K4">
        <v>34</v>
      </c>
      <c r="L4">
        <v>34</v>
      </c>
      <c r="M4" s="2">
        <v>1</v>
      </c>
      <c r="N4">
        <v>50</v>
      </c>
      <c r="O4">
        <v>50</v>
      </c>
      <c r="P4" s="2">
        <v>1</v>
      </c>
      <c r="Q4">
        <v>44</v>
      </c>
      <c r="R4">
        <v>44</v>
      </c>
      <c r="S4" s="2">
        <v>1</v>
      </c>
      <c r="U4">
        <f t="shared" si="0"/>
        <v>242</v>
      </c>
      <c r="V4">
        <f t="shared" si="0"/>
        <v>242</v>
      </c>
      <c r="W4" s="2">
        <f t="shared" si="1"/>
        <v>1</v>
      </c>
    </row>
    <row r="5" spans="1:23" ht="15" x14ac:dyDescent="0.25">
      <c r="A5" s="1" t="s">
        <v>265</v>
      </c>
      <c r="B5" s="1" t="s">
        <v>266</v>
      </c>
      <c r="C5" s="1" t="s">
        <v>33</v>
      </c>
      <c r="D5" s="1" t="s">
        <v>271</v>
      </c>
      <c r="E5">
        <v>0</v>
      </c>
      <c r="F5">
        <v>0</v>
      </c>
      <c r="G5" s="2">
        <v>0</v>
      </c>
      <c r="H5">
        <v>106</v>
      </c>
      <c r="I5">
        <v>106</v>
      </c>
      <c r="J5" s="2">
        <v>1</v>
      </c>
      <c r="K5">
        <v>83</v>
      </c>
      <c r="L5">
        <v>83</v>
      </c>
      <c r="M5" s="2">
        <v>1</v>
      </c>
      <c r="N5">
        <v>96</v>
      </c>
      <c r="O5">
        <v>96</v>
      </c>
      <c r="P5" s="2">
        <v>1</v>
      </c>
      <c r="Q5">
        <v>75</v>
      </c>
      <c r="R5">
        <v>75</v>
      </c>
      <c r="S5" s="2">
        <v>1</v>
      </c>
      <c r="U5">
        <f t="shared" si="0"/>
        <v>360</v>
      </c>
      <c r="V5">
        <f t="shared" si="0"/>
        <v>360</v>
      </c>
      <c r="W5" s="2">
        <f t="shared" si="1"/>
        <v>1</v>
      </c>
    </row>
    <row r="6" spans="1:23" ht="15" x14ac:dyDescent="0.25">
      <c r="A6" s="1" t="s">
        <v>265</v>
      </c>
      <c r="B6" s="1" t="s">
        <v>266</v>
      </c>
      <c r="C6" s="1" t="s">
        <v>37</v>
      </c>
      <c r="D6" s="1" t="s">
        <v>272</v>
      </c>
      <c r="E6">
        <v>99</v>
      </c>
      <c r="F6">
        <v>99</v>
      </c>
      <c r="G6" s="2">
        <v>1</v>
      </c>
      <c r="H6">
        <v>0</v>
      </c>
      <c r="I6">
        <v>0</v>
      </c>
      <c r="J6" s="2">
        <v>0</v>
      </c>
      <c r="K6">
        <v>0</v>
      </c>
      <c r="L6">
        <v>0</v>
      </c>
      <c r="M6" s="2">
        <v>0</v>
      </c>
      <c r="N6">
        <v>0</v>
      </c>
      <c r="O6">
        <v>0</v>
      </c>
      <c r="P6" s="2">
        <v>0</v>
      </c>
      <c r="Q6">
        <v>0</v>
      </c>
      <c r="R6">
        <v>0</v>
      </c>
      <c r="S6" s="2">
        <v>0</v>
      </c>
      <c r="U6">
        <f t="shared" si="0"/>
        <v>99</v>
      </c>
      <c r="V6">
        <f t="shared" si="0"/>
        <v>99</v>
      </c>
      <c r="W6" s="2">
        <f t="shared" si="1"/>
        <v>1</v>
      </c>
    </row>
    <row r="7" spans="1:23" ht="15" x14ac:dyDescent="0.25">
      <c r="A7" s="1" t="s">
        <v>265</v>
      </c>
      <c r="B7" s="1" t="s">
        <v>266</v>
      </c>
      <c r="C7" s="1" t="s">
        <v>61</v>
      </c>
      <c r="D7" s="1" t="s">
        <v>273</v>
      </c>
      <c r="E7">
        <v>36</v>
      </c>
      <c r="F7">
        <v>36</v>
      </c>
      <c r="G7" s="2">
        <v>1</v>
      </c>
      <c r="H7">
        <v>0</v>
      </c>
      <c r="I7">
        <v>0</v>
      </c>
      <c r="J7" s="2">
        <v>0</v>
      </c>
      <c r="K7">
        <v>0</v>
      </c>
      <c r="L7">
        <v>0</v>
      </c>
      <c r="M7" s="2">
        <v>0</v>
      </c>
      <c r="N7">
        <v>0</v>
      </c>
      <c r="O7">
        <v>0</v>
      </c>
      <c r="P7" s="2">
        <v>0</v>
      </c>
      <c r="Q7">
        <v>0</v>
      </c>
      <c r="R7">
        <v>0</v>
      </c>
      <c r="S7" s="2">
        <v>0</v>
      </c>
      <c r="U7">
        <f t="shared" si="0"/>
        <v>36</v>
      </c>
      <c r="V7">
        <f t="shared" si="0"/>
        <v>36</v>
      </c>
      <c r="W7" s="2">
        <f t="shared" si="1"/>
        <v>1</v>
      </c>
    </row>
    <row r="8" spans="1:23" ht="15" x14ac:dyDescent="0.25">
      <c r="B8" s="7" t="s">
        <v>791</v>
      </c>
      <c r="U8">
        <f>SUM(U2:U7)</f>
        <v>1746</v>
      </c>
      <c r="V8">
        <f>SUM(V2:V7)</f>
        <v>1746</v>
      </c>
      <c r="W8" s="4">
        <f t="shared" si="1"/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2"/>
  <sheetViews>
    <sheetView zoomScaleNormal="100" workbookViewId="0">
      <selection activeCell="B22" sqref="B22:W22"/>
    </sheetView>
  </sheetViews>
  <sheetFormatPr defaultRowHeight="14.5" x14ac:dyDescent="0.35"/>
  <cols>
    <col min="1" max="1" width="7.1796875" customWidth="1"/>
    <col min="2" max="2" width="23.1796875" customWidth="1"/>
    <col min="3" max="3" width="11.7265625" customWidth="1"/>
    <col min="4" max="4" width="28.54296875" customWidth="1"/>
    <col min="5" max="11" width="9.7265625" customWidth="1"/>
    <col min="12" max="19" width="9.81640625" customWidth="1"/>
    <col min="20" max="20" width="4.7265625" customWidth="1"/>
    <col min="21" max="21" width="10.54296875" customWidth="1"/>
    <col min="22" max="22" width="11.81640625" customWidth="1"/>
    <col min="23" max="23" width="11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27</v>
      </c>
      <c r="B2" s="1" t="s">
        <v>59</v>
      </c>
      <c r="C2" s="1" t="s">
        <v>60</v>
      </c>
      <c r="D2" s="1" t="s">
        <v>792</v>
      </c>
      <c r="E2">
        <v>72</v>
      </c>
      <c r="F2">
        <v>72</v>
      </c>
      <c r="G2" s="2">
        <v>1</v>
      </c>
      <c r="H2">
        <v>73</v>
      </c>
      <c r="I2">
        <v>73</v>
      </c>
      <c r="J2" s="2">
        <v>1</v>
      </c>
      <c r="K2">
        <v>49</v>
      </c>
      <c r="L2">
        <v>49</v>
      </c>
      <c r="M2" s="2">
        <v>1</v>
      </c>
      <c r="N2">
        <v>51</v>
      </c>
      <c r="O2">
        <v>51</v>
      </c>
      <c r="P2" s="2">
        <v>1</v>
      </c>
      <c r="Q2">
        <v>52</v>
      </c>
      <c r="R2">
        <v>52</v>
      </c>
      <c r="S2" s="2">
        <v>1</v>
      </c>
      <c r="U2">
        <f t="shared" ref="U2:V21" si="0">SUM(E2,H2,K2,N2,Q2)</f>
        <v>297</v>
      </c>
      <c r="V2">
        <f t="shared" si="0"/>
        <v>297</v>
      </c>
      <c r="W2" s="2">
        <f t="shared" ref="W2:W21" si="1">U2/V2</f>
        <v>1</v>
      </c>
    </row>
    <row r="3" spans="1:23" ht="15" x14ac:dyDescent="0.25">
      <c r="A3" s="1" t="s">
        <v>27</v>
      </c>
      <c r="B3" s="1" t="s">
        <v>28</v>
      </c>
      <c r="C3" s="1" t="s">
        <v>21</v>
      </c>
      <c r="D3" s="1" t="s">
        <v>29</v>
      </c>
      <c r="E3">
        <v>0</v>
      </c>
      <c r="F3">
        <v>0</v>
      </c>
      <c r="G3" s="2">
        <v>0</v>
      </c>
      <c r="H3">
        <v>181</v>
      </c>
      <c r="I3">
        <v>181</v>
      </c>
      <c r="J3" s="2">
        <v>1</v>
      </c>
      <c r="K3">
        <v>152</v>
      </c>
      <c r="L3">
        <v>152</v>
      </c>
      <c r="M3" s="2">
        <v>1</v>
      </c>
      <c r="N3">
        <v>149</v>
      </c>
      <c r="O3">
        <v>149</v>
      </c>
      <c r="P3" s="2">
        <v>1</v>
      </c>
      <c r="Q3">
        <v>131</v>
      </c>
      <c r="R3">
        <v>131</v>
      </c>
      <c r="S3" s="2">
        <v>1</v>
      </c>
      <c r="U3">
        <f t="shared" si="0"/>
        <v>613</v>
      </c>
      <c r="V3">
        <f t="shared" si="0"/>
        <v>613</v>
      </c>
      <c r="W3" s="2">
        <f t="shared" si="1"/>
        <v>1</v>
      </c>
    </row>
    <row r="4" spans="1:23" ht="15" x14ac:dyDescent="0.25">
      <c r="A4" s="1" t="s">
        <v>27</v>
      </c>
      <c r="B4" s="1" t="s">
        <v>28</v>
      </c>
      <c r="C4" s="1" t="s">
        <v>30</v>
      </c>
      <c r="D4" s="1" t="s">
        <v>31</v>
      </c>
      <c r="E4">
        <v>0</v>
      </c>
      <c r="F4">
        <v>0</v>
      </c>
      <c r="G4" s="2">
        <v>0</v>
      </c>
      <c r="H4">
        <v>402</v>
      </c>
      <c r="I4">
        <v>402</v>
      </c>
      <c r="J4" s="2">
        <v>1</v>
      </c>
      <c r="K4">
        <v>352</v>
      </c>
      <c r="L4">
        <v>352</v>
      </c>
      <c r="M4" s="2">
        <v>1</v>
      </c>
      <c r="N4">
        <v>319</v>
      </c>
      <c r="O4">
        <v>319</v>
      </c>
      <c r="P4" s="2">
        <v>1</v>
      </c>
      <c r="Q4">
        <v>303</v>
      </c>
      <c r="R4">
        <v>303</v>
      </c>
      <c r="S4" s="2">
        <v>1</v>
      </c>
      <c r="U4">
        <f t="shared" si="0"/>
        <v>1376</v>
      </c>
      <c r="V4">
        <f t="shared" si="0"/>
        <v>1376</v>
      </c>
      <c r="W4" s="2">
        <f t="shared" si="1"/>
        <v>1</v>
      </c>
    </row>
    <row r="5" spans="1:23" ht="15" x14ac:dyDescent="0.25">
      <c r="A5" s="1" t="s">
        <v>27</v>
      </c>
      <c r="B5" s="1" t="s">
        <v>28</v>
      </c>
      <c r="C5" s="1" t="s">
        <v>23</v>
      </c>
      <c r="D5" s="1" t="s">
        <v>32</v>
      </c>
      <c r="E5">
        <v>0</v>
      </c>
      <c r="F5">
        <v>0</v>
      </c>
      <c r="G5" s="2">
        <v>0</v>
      </c>
      <c r="H5">
        <v>411</v>
      </c>
      <c r="I5">
        <v>411</v>
      </c>
      <c r="J5" s="2">
        <v>1</v>
      </c>
      <c r="K5">
        <v>369</v>
      </c>
      <c r="L5">
        <v>369</v>
      </c>
      <c r="M5" s="2">
        <v>1</v>
      </c>
      <c r="N5">
        <v>305</v>
      </c>
      <c r="O5">
        <v>305</v>
      </c>
      <c r="P5" s="2">
        <v>1</v>
      </c>
      <c r="Q5">
        <v>360</v>
      </c>
      <c r="R5">
        <v>360</v>
      </c>
      <c r="S5" s="2">
        <v>1</v>
      </c>
      <c r="U5">
        <f t="shared" si="0"/>
        <v>1445</v>
      </c>
      <c r="V5">
        <f t="shared" si="0"/>
        <v>1445</v>
      </c>
      <c r="W5" s="2">
        <f t="shared" si="1"/>
        <v>1</v>
      </c>
    </row>
    <row r="6" spans="1:23" ht="15" x14ac:dyDescent="0.25">
      <c r="A6" s="1" t="s">
        <v>27</v>
      </c>
      <c r="B6" s="1" t="s">
        <v>28</v>
      </c>
      <c r="C6" s="1" t="s">
        <v>33</v>
      </c>
      <c r="D6" s="1" t="s">
        <v>34</v>
      </c>
      <c r="E6">
        <v>0</v>
      </c>
      <c r="F6">
        <v>0</v>
      </c>
      <c r="G6" s="2">
        <v>0</v>
      </c>
      <c r="H6">
        <v>418</v>
      </c>
      <c r="I6">
        <v>418</v>
      </c>
      <c r="J6" s="2">
        <v>1</v>
      </c>
      <c r="K6">
        <v>347</v>
      </c>
      <c r="L6">
        <v>347</v>
      </c>
      <c r="M6" s="2">
        <v>1</v>
      </c>
      <c r="N6">
        <v>284</v>
      </c>
      <c r="O6">
        <v>284</v>
      </c>
      <c r="P6" s="2">
        <v>1</v>
      </c>
      <c r="Q6">
        <v>246</v>
      </c>
      <c r="R6">
        <v>246</v>
      </c>
      <c r="S6" s="2">
        <v>1</v>
      </c>
      <c r="U6">
        <f t="shared" si="0"/>
        <v>1295</v>
      </c>
      <c r="V6">
        <f t="shared" si="0"/>
        <v>1295</v>
      </c>
      <c r="W6" s="2">
        <f t="shared" si="1"/>
        <v>1</v>
      </c>
    </row>
    <row r="7" spans="1:23" ht="15" x14ac:dyDescent="0.25">
      <c r="A7" s="1" t="s">
        <v>27</v>
      </c>
      <c r="B7" s="1" t="s">
        <v>28</v>
      </c>
      <c r="C7" s="1" t="s">
        <v>35</v>
      </c>
      <c r="D7" s="1" t="s">
        <v>36</v>
      </c>
      <c r="E7">
        <v>210</v>
      </c>
      <c r="F7">
        <v>210</v>
      </c>
      <c r="G7" s="2">
        <v>1</v>
      </c>
      <c r="H7">
        <v>0</v>
      </c>
      <c r="I7">
        <v>0</v>
      </c>
      <c r="J7" s="2">
        <v>0</v>
      </c>
      <c r="K7">
        <v>0</v>
      </c>
      <c r="L7">
        <v>0</v>
      </c>
      <c r="M7" s="2">
        <v>0</v>
      </c>
      <c r="N7">
        <v>0</v>
      </c>
      <c r="O7">
        <v>0</v>
      </c>
      <c r="P7" s="2">
        <v>0</v>
      </c>
      <c r="Q7">
        <v>0</v>
      </c>
      <c r="R7">
        <v>0</v>
      </c>
      <c r="S7" s="2">
        <v>0</v>
      </c>
      <c r="U7">
        <f t="shared" si="0"/>
        <v>210</v>
      </c>
      <c r="V7">
        <f t="shared" si="0"/>
        <v>210</v>
      </c>
      <c r="W7" s="2">
        <f t="shared" si="1"/>
        <v>1</v>
      </c>
    </row>
    <row r="8" spans="1:23" ht="15" x14ac:dyDescent="0.25">
      <c r="A8" s="1" t="s">
        <v>27</v>
      </c>
      <c r="B8" s="1" t="s">
        <v>28</v>
      </c>
      <c r="C8" s="1" t="s">
        <v>37</v>
      </c>
      <c r="D8" s="1" t="s">
        <v>38</v>
      </c>
      <c r="E8">
        <v>208</v>
      </c>
      <c r="F8">
        <v>208</v>
      </c>
      <c r="G8" s="2">
        <v>1</v>
      </c>
      <c r="H8">
        <v>0</v>
      </c>
      <c r="I8">
        <v>0</v>
      </c>
      <c r="J8" s="2">
        <v>0</v>
      </c>
      <c r="K8">
        <v>0</v>
      </c>
      <c r="L8">
        <v>0</v>
      </c>
      <c r="M8" s="2">
        <v>0</v>
      </c>
      <c r="N8">
        <v>0</v>
      </c>
      <c r="O8">
        <v>0</v>
      </c>
      <c r="P8" s="2">
        <v>0</v>
      </c>
      <c r="Q8">
        <v>0</v>
      </c>
      <c r="R8">
        <v>0</v>
      </c>
      <c r="S8" s="2">
        <v>0</v>
      </c>
      <c r="U8">
        <f t="shared" si="0"/>
        <v>208</v>
      </c>
      <c r="V8">
        <f t="shared" si="0"/>
        <v>208</v>
      </c>
      <c r="W8" s="2">
        <f t="shared" si="1"/>
        <v>1</v>
      </c>
    </row>
    <row r="9" spans="1:23" ht="15" x14ac:dyDescent="0.25">
      <c r="A9" s="1" t="s">
        <v>27</v>
      </c>
      <c r="B9" s="1" t="s">
        <v>28</v>
      </c>
      <c r="C9" s="1" t="s">
        <v>39</v>
      </c>
      <c r="D9" s="1" t="s">
        <v>40</v>
      </c>
      <c r="E9">
        <v>187</v>
      </c>
      <c r="F9">
        <v>187</v>
      </c>
      <c r="G9" s="2">
        <v>1</v>
      </c>
      <c r="H9">
        <v>0</v>
      </c>
      <c r="I9">
        <v>0</v>
      </c>
      <c r="J9" s="2">
        <v>0</v>
      </c>
      <c r="K9">
        <v>0</v>
      </c>
      <c r="L9">
        <v>0</v>
      </c>
      <c r="M9" s="2">
        <v>0</v>
      </c>
      <c r="N9">
        <v>0</v>
      </c>
      <c r="O9">
        <v>0</v>
      </c>
      <c r="P9" s="2">
        <v>0</v>
      </c>
      <c r="Q9">
        <v>0</v>
      </c>
      <c r="R9">
        <v>0</v>
      </c>
      <c r="S9" s="2">
        <v>0</v>
      </c>
      <c r="U9">
        <f t="shared" si="0"/>
        <v>187</v>
      </c>
      <c r="V9">
        <f t="shared" si="0"/>
        <v>187</v>
      </c>
      <c r="W9" s="2">
        <f t="shared" si="1"/>
        <v>1</v>
      </c>
    </row>
    <row r="10" spans="1:23" ht="15" x14ac:dyDescent="0.25">
      <c r="A10" s="1" t="s">
        <v>27</v>
      </c>
      <c r="B10" s="1" t="s">
        <v>28</v>
      </c>
      <c r="C10" s="1" t="s">
        <v>41</v>
      </c>
      <c r="D10" s="1" t="s">
        <v>42</v>
      </c>
      <c r="E10">
        <v>52</v>
      </c>
      <c r="F10">
        <v>52</v>
      </c>
      <c r="G10" s="2">
        <v>1</v>
      </c>
      <c r="H10">
        <v>0</v>
      </c>
      <c r="I10">
        <v>0</v>
      </c>
      <c r="J10" s="2">
        <v>0</v>
      </c>
      <c r="K10">
        <v>0</v>
      </c>
      <c r="L10">
        <v>0</v>
      </c>
      <c r="M10" s="2">
        <v>0</v>
      </c>
      <c r="N10">
        <v>0</v>
      </c>
      <c r="O10">
        <v>0</v>
      </c>
      <c r="P10" s="2">
        <v>0</v>
      </c>
      <c r="Q10">
        <v>0</v>
      </c>
      <c r="R10">
        <v>0</v>
      </c>
      <c r="S10" s="2">
        <v>0</v>
      </c>
      <c r="U10">
        <f t="shared" si="0"/>
        <v>52</v>
      </c>
      <c r="V10">
        <f t="shared" si="0"/>
        <v>52</v>
      </c>
      <c r="W10" s="2">
        <f t="shared" si="1"/>
        <v>1</v>
      </c>
    </row>
    <row r="11" spans="1:23" ht="15" x14ac:dyDescent="0.25">
      <c r="A11" s="1" t="s">
        <v>27</v>
      </c>
      <c r="B11" s="1" t="s">
        <v>28</v>
      </c>
      <c r="C11" s="1" t="s">
        <v>43</v>
      </c>
      <c r="D11" s="1" t="s">
        <v>44</v>
      </c>
      <c r="E11">
        <v>214</v>
      </c>
      <c r="F11">
        <v>214</v>
      </c>
      <c r="G11" s="2">
        <v>1</v>
      </c>
      <c r="H11">
        <v>0</v>
      </c>
      <c r="I11">
        <v>0</v>
      </c>
      <c r="J11" s="2">
        <v>0</v>
      </c>
      <c r="K11">
        <v>0</v>
      </c>
      <c r="L11">
        <v>0</v>
      </c>
      <c r="M11" s="2">
        <v>0</v>
      </c>
      <c r="N11">
        <v>0</v>
      </c>
      <c r="O11">
        <v>0</v>
      </c>
      <c r="P11" s="2">
        <v>0</v>
      </c>
      <c r="Q11">
        <v>0</v>
      </c>
      <c r="R11">
        <v>0</v>
      </c>
      <c r="S11" s="2">
        <v>0</v>
      </c>
      <c r="U11">
        <f t="shared" si="0"/>
        <v>214</v>
      </c>
      <c r="V11">
        <f t="shared" si="0"/>
        <v>214</v>
      </c>
      <c r="W11" s="2">
        <f t="shared" si="1"/>
        <v>1</v>
      </c>
    </row>
    <row r="12" spans="1:23" ht="15" x14ac:dyDescent="0.25">
      <c r="A12" s="1" t="s">
        <v>27</v>
      </c>
      <c r="B12" s="1" t="s">
        <v>28</v>
      </c>
      <c r="C12" s="1" t="s">
        <v>45</v>
      </c>
      <c r="D12" s="1" t="s">
        <v>46</v>
      </c>
      <c r="E12">
        <v>0</v>
      </c>
      <c r="F12">
        <v>0</v>
      </c>
      <c r="G12" s="2">
        <v>0</v>
      </c>
      <c r="H12">
        <v>431</v>
      </c>
      <c r="I12">
        <v>431</v>
      </c>
      <c r="J12" s="2">
        <v>1</v>
      </c>
      <c r="K12">
        <v>394</v>
      </c>
      <c r="L12">
        <v>394</v>
      </c>
      <c r="M12" s="2">
        <v>1</v>
      </c>
      <c r="N12">
        <v>296</v>
      </c>
      <c r="O12">
        <v>296</v>
      </c>
      <c r="P12" s="2">
        <v>1</v>
      </c>
      <c r="Q12">
        <v>369</v>
      </c>
      <c r="R12">
        <v>369</v>
      </c>
      <c r="S12" s="2">
        <v>1</v>
      </c>
      <c r="U12">
        <f t="shared" si="0"/>
        <v>1490</v>
      </c>
      <c r="V12">
        <f t="shared" si="0"/>
        <v>1490</v>
      </c>
      <c r="W12" s="2">
        <f t="shared" si="1"/>
        <v>1</v>
      </c>
    </row>
    <row r="13" spans="1:23" ht="15" x14ac:dyDescent="0.25">
      <c r="A13" s="1" t="s">
        <v>27</v>
      </c>
      <c r="B13" s="1" t="s">
        <v>28</v>
      </c>
      <c r="C13" s="1" t="s">
        <v>47</v>
      </c>
      <c r="D13" s="1" t="s">
        <v>48</v>
      </c>
      <c r="E13">
        <v>0</v>
      </c>
      <c r="F13">
        <v>0</v>
      </c>
      <c r="G13" s="2">
        <v>0</v>
      </c>
      <c r="H13">
        <v>83</v>
      </c>
      <c r="I13">
        <v>83</v>
      </c>
      <c r="J13" s="2">
        <v>1</v>
      </c>
      <c r="K13">
        <v>59</v>
      </c>
      <c r="L13">
        <v>59</v>
      </c>
      <c r="M13" s="2">
        <v>1</v>
      </c>
      <c r="N13">
        <v>77</v>
      </c>
      <c r="O13">
        <v>77</v>
      </c>
      <c r="P13" s="2">
        <v>1</v>
      </c>
      <c r="Q13">
        <v>56</v>
      </c>
      <c r="R13">
        <v>56</v>
      </c>
      <c r="S13" s="2">
        <v>1</v>
      </c>
      <c r="U13">
        <f t="shared" si="0"/>
        <v>275</v>
      </c>
      <c r="V13">
        <f t="shared" si="0"/>
        <v>275</v>
      </c>
      <c r="W13" s="2">
        <f t="shared" si="1"/>
        <v>1</v>
      </c>
    </row>
    <row r="14" spans="1:23" ht="15" x14ac:dyDescent="0.25">
      <c r="A14" s="1" t="s">
        <v>27</v>
      </c>
      <c r="B14" s="1" t="s">
        <v>28</v>
      </c>
      <c r="C14" s="1" t="s">
        <v>49</v>
      </c>
      <c r="D14" s="1" t="s">
        <v>50</v>
      </c>
      <c r="E14">
        <v>339</v>
      </c>
      <c r="F14">
        <v>339</v>
      </c>
      <c r="G14" s="2">
        <v>1</v>
      </c>
      <c r="H14">
        <v>0</v>
      </c>
      <c r="I14">
        <v>0</v>
      </c>
      <c r="J14" s="2">
        <v>0</v>
      </c>
      <c r="K14">
        <v>0</v>
      </c>
      <c r="L14">
        <v>0</v>
      </c>
      <c r="M14" s="2">
        <v>0</v>
      </c>
      <c r="N14">
        <v>0</v>
      </c>
      <c r="O14">
        <v>0</v>
      </c>
      <c r="P14" s="2">
        <v>0</v>
      </c>
      <c r="Q14">
        <v>0</v>
      </c>
      <c r="R14">
        <v>0</v>
      </c>
      <c r="S14" s="2">
        <v>0</v>
      </c>
      <c r="U14">
        <f t="shared" si="0"/>
        <v>339</v>
      </c>
      <c r="V14">
        <f t="shared" si="0"/>
        <v>339</v>
      </c>
      <c r="W14" s="2">
        <f t="shared" si="1"/>
        <v>1</v>
      </c>
    </row>
    <row r="15" spans="1:23" ht="15" x14ac:dyDescent="0.25">
      <c r="A15" s="1" t="s">
        <v>27</v>
      </c>
      <c r="B15" s="1" t="s">
        <v>28</v>
      </c>
      <c r="C15" s="1" t="s">
        <v>51</v>
      </c>
      <c r="D15" s="1" t="s">
        <v>52</v>
      </c>
      <c r="E15">
        <v>79</v>
      </c>
      <c r="F15">
        <v>79</v>
      </c>
      <c r="G15" s="2">
        <v>1</v>
      </c>
      <c r="H15">
        <v>0</v>
      </c>
      <c r="I15">
        <v>0</v>
      </c>
      <c r="J15" s="2">
        <v>0</v>
      </c>
      <c r="K15">
        <v>0</v>
      </c>
      <c r="L15">
        <v>0</v>
      </c>
      <c r="M15" s="2">
        <v>0</v>
      </c>
      <c r="N15">
        <v>0</v>
      </c>
      <c r="O15">
        <v>0</v>
      </c>
      <c r="P15" s="2">
        <v>0</v>
      </c>
      <c r="Q15">
        <v>0</v>
      </c>
      <c r="R15">
        <v>0</v>
      </c>
      <c r="S15" s="2">
        <v>0</v>
      </c>
      <c r="U15">
        <f t="shared" si="0"/>
        <v>79</v>
      </c>
      <c r="V15">
        <f t="shared" si="0"/>
        <v>79</v>
      </c>
      <c r="W15" s="2">
        <f t="shared" si="1"/>
        <v>1</v>
      </c>
    </row>
    <row r="16" spans="1:23" ht="15" x14ac:dyDescent="0.25">
      <c r="A16" s="1" t="s">
        <v>27</v>
      </c>
      <c r="B16" s="1" t="s">
        <v>28</v>
      </c>
      <c r="C16" s="1" t="s">
        <v>53</v>
      </c>
      <c r="D16" s="1" t="s">
        <v>54</v>
      </c>
      <c r="E16">
        <v>196</v>
      </c>
      <c r="F16">
        <v>196</v>
      </c>
      <c r="G16" s="2">
        <v>1</v>
      </c>
      <c r="H16">
        <v>0</v>
      </c>
      <c r="I16">
        <v>0</v>
      </c>
      <c r="J16" s="2">
        <v>0</v>
      </c>
      <c r="K16">
        <v>0</v>
      </c>
      <c r="L16">
        <v>0</v>
      </c>
      <c r="M16" s="2">
        <v>0</v>
      </c>
      <c r="N16">
        <v>0</v>
      </c>
      <c r="O16">
        <v>0</v>
      </c>
      <c r="P16" s="2">
        <v>0</v>
      </c>
      <c r="Q16">
        <v>0</v>
      </c>
      <c r="R16">
        <v>0</v>
      </c>
      <c r="S16" s="2">
        <v>0</v>
      </c>
      <c r="U16">
        <f t="shared" si="0"/>
        <v>196</v>
      </c>
      <c r="V16">
        <f t="shared" si="0"/>
        <v>196</v>
      </c>
      <c r="W16" s="2">
        <f t="shared" si="1"/>
        <v>1</v>
      </c>
    </row>
    <row r="17" spans="1:24" ht="15" x14ac:dyDescent="0.25">
      <c r="A17" s="1" t="s">
        <v>27</v>
      </c>
      <c r="B17" s="1" t="s">
        <v>28</v>
      </c>
      <c r="C17" s="1" t="s">
        <v>55</v>
      </c>
      <c r="D17" s="1" t="s">
        <v>56</v>
      </c>
      <c r="E17">
        <v>109</v>
      </c>
      <c r="F17">
        <v>109</v>
      </c>
      <c r="G17" s="2">
        <v>1</v>
      </c>
      <c r="H17">
        <v>0</v>
      </c>
      <c r="I17">
        <v>0</v>
      </c>
      <c r="J17" s="2">
        <v>0</v>
      </c>
      <c r="K17">
        <v>0</v>
      </c>
      <c r="L17">
        <v>0</v>
      </c>
      <c r="M17" s="2">
        <v>0</v>
      </c>
      <c r="N17">
        <v>0</v>
      </c>
      <c r="O17">
        <v>0</v>
      </c>
      <c r="P17" s="2">
        <v>0</v>
      </c>
      <c r="Q17">
        <v>0</v>
      </c>
      <c r="R17">
        <v>0</v>
      </c>
      <c r="S17" s="2">
        <v>0</v>
      </c>
      <c r="U17">
        <f t="shared" si="0"/>
        <v>109</v>
      </c>
      <c r="V17">
        <f t="shared" si="0"/>
        <v>109</v>
      </c>
      <c r="W17" s="2">
        <f t="shared" si="1"/>
        <v>1</v>
      </c>
    </row>
    <row r="18" spans="1:24" ht="15" x14ac:dyDescent="0.25">
      <c r="A18" s="1" t="s">
        <v>27</v>
      </c>
      <c r="B18" s="1" t="s">
        <v>28</v>
      </c>
      <c r="C18" s="1" t="s">
        <v>57</v>
      </c>
      <c r="D18" s="1" t="s">
        <v>58</v>
      </c>
      <c r="E18">
        <v>175</v>
      </c>
      <c r="F18">
        <v>175</v>
      </c>
      <c r="G18" s="2">
        <v>1</v>
      </c>
      <c r="H18">
        <v>0</v>
      </c>
      <c r="I18">
        <v>0</v>
      </c>
      <c r="J18" s="2">
        <v>0</v>
      </c>
      <c r="K18">
        <v>0</v>
      </c>
      <c r="L18">
        <v>0</v>
      </c>
      <c r="M18" s="2">
        <v>0</v>
      </c>
      <c r="N18">
        <v>0</v>
      </c>
      <c r="O18">
        <v>0</v>
      </c>
      <c r="P18" s="2">
        <v>0</v>
      </c>
      <c r="Q18">
        <v>0</v>
      </c>
      <c r="R18">
        <v>0</v>
      </c>
      <c r="S18" s="2">
        <v>0</v>
      </c>
      <c r="U18">
        <f t="shared" si="0"/>
        <v>175</v>
      </c>
      <c r="V18">
        <f t="shared" si="0"/>
        <v>175</v>
      </c>
      <c r="W18" s="2">
        <f t="shared" si="1"/>
        <v>1</v>
      </c>
    </row>
    <row r="19" spans="1:24" ht="15" x14ac:dyDescent="0.25">
      <c r="A19" s="1" t="s">
        <v>27</v>
      </c>
      <c r="B19" s="1" t="s">
        <v>28</v>
      </c>
      <c r="C19" s="1" t="s">
        <v>61</v>
      </c>
      <c r="D19" s="1" t="s">
        <v>62</v>
      </c>
      <c r="E19">
        <v>18</v>
      </c>
      <c r="F19">
        <v>18</v>
      </c>
      <c r="G19" s="2">
        <v>1</v>
      </c>
      <c r="H19">
        <v>0</v>
      </c>
      <c r="I19">
        <v>0</v>
      </c>
      <c r="J19" s="2">
        <v>0</v>
      </c>
      <c r="K19">
        <v>0</v>
      </c>
      <c r="L19">
        <v>0</v>
      </c>
      <c r="M19" s="2">
        <v>0</v>
      </c>
      <c r="N19">
        <v>0</v>
      </c>
      <c r="O19">
        <v>0</v>
      </c>
      <c r="P19" s="2">
        <v>0</v>
      </c>
      <c r="Q19">
        <v>0</v>
      </c>
      <c r="R19">
        <v>0</v>
      </c>
      <c r="S19" s="2">
        <v>0</v>
      </c>
      <c r="U19">
        <f t="shared" si="0"/>
        <v>18</v>
      </c>
      <c r="V19">
        <f t="shared" si="0"/>
        <v>18</v>
      </c>
      <c r="W19" s="2">
        <f t="shared" si="1"/>
        <v>1</v>
      </c>
    </row>
    <row r="20" spans="1:24" ht="15" x14ac:dyDescent="0.25">
      <c r="A20" s="1" t="s">
        <v>27</v>
      </c>
      <c r="B20" s="1" t="s">
        <v>28</v>
      </c>
      <c r="C20" s="1" t="s">
        <v>63</v>
      </c>
      <c r="D20" s="1" t="s">
        <v>64</v>
      </c>
      <c r="E20">
        <v>37</v>
      </c>
      <c r="F20">
        <v>37</v>
      </c>
      <c r="G20" s="2">
        <v>1</v>
      </c>
      <c r="H20">
        <v>0</v>
      </c>
      <c r="I20">
        <v>0</v>
      </c>
      <c r="J20" s="2">
        <v>0</v>
      </c>
      <c r="K20">
        <v>0</v>
      </c>
      <c r="L20">
        <v>0</v>
      </c>
      <c r="M20" s="2">
        <v>0</v>
      </c>
      <c r="N20">
        <v>0</v>
      </c>
      <c r="O20">
        <v>0</v>
      </c>
      <c r="P20" s="2">
        <v>0</v>
      </c>
      <c r="Q20">
        <v>0</v>
      </c>
      <c r="R20">
        <v>0</v>
      </c>
      <c r="S20" s="2">
        <v>0</v>
      </c>
      <c r="U20">
        <f t="shared" si="0"/>
        <v>37</v>
      </c>
      <c r="V20">
        <f t="shared" si="0"/>
        <v>37</v>
      </c>
      <c r="W20" s="2">
        <f t="shared" si="1"/>
        <v>1</v>
      </c>
    </row>
    <row r="21" spans="1:24" ht="15" x14ac:dyDescent="0.25">
      <c r="A21" s="1" t="s">
        <v>27</v>
      </c>
      <c r="B21" s="1" t="s">
        <v>28</v>
      </c>
      <c r="C21" s="1" t="s">
        <v>65</v>
      </c>
      <c r="D21" s="1" t="s">
        <v>66</v>
      </c>
      <c r="E21">
        <v>0</v>
      </c>
      <c r="F21">
        <v>0</v>
      </c>
      <c r="G21" s="2">
        <v>0</v>
      </c>
      <c r="H21">
        <v>15</v>
      </c>
      <c r="I21">
        <v>15</v>
      </c>
      <c r="J21" s="2">
        <v>1</v>
      </c>
      <c r="K21">
        <v>11</v>
      </c>
      <c r="L21">
        <v>11</v>
      </c>
      <c r="M21" s="2">
        <v>1</v>
      </c>
      <c r="N21">
        <v>7</v>
      </c>
      <c r="O21">
        <v>7</v>
      </c>
      <c r="P21" s="2">
        <v>1</v>
      </c>
      <c r="Q21">
        <v>8</v>
      </c>
      <c r="R21">
        <v>8</v>
      </c>
      <c r="S21" s="2">
        <v>1</v>
      </c>
      <c r="U21">
        <f t="shared" si="0"/>
        <v>41</v>
      </c>
      <c r="V21">
        <f t="shared" si="0"/>
        <v>41</v>
      </c>
      <c r="W21" s="2">
        <f t="shared" si="1"/>
        <v>1</v>
      </c>
    </row>
    <row r="22" spans="1:24" x14ac:dyDescent="0.35">
      <c r="B22" s="7" t="s">
        <v>830</v>
      </c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>
        <f>SUM(U2:U21)</f>
        <v>8656</v>
      </c>
      <c r="V22" s="32">
        <f>SUM(V2:V21)</f>
        <v>8656</v>
      </c>
      <c r="W22" s="33">
        <f>U22/V22</f>
        <v>1</v>
      </c>
      <c r="X22" s="31"/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9"/>
  <sheetViews>
    <sheetView topLeftCell="C1" workbookViewId="0">
      <selection activeCell="B9" sqref="B9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5" max="19" width="9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274</v>
      </c>
      <c r="B2" s="1" t="s">
        <v>275</v>
      </c>
      <c r="C2" s="1" t="s">
        <v>21</v>
      </c>
      <c r="D2" s="1" t="s">
        <v>276</v>
      </c>
      <c r="E2">
        <v>0</v>
      </c>
      <c r="F2">
        <v>0</v>
      </c>
      <c r="G2" s="2">
        <v>0</v>
      </c>
      <c r="H2">
        <v>182</v>
      </c>
      <c r="I2">
        <v>186</v>
      </c>
      <c r="J2" s="2">
        <v>0.978494623655914</v>
      </c>
      <c r="K2">
        <v>198</v>
      </c>
      <c r="L2">
        <v>200</v>
      </c>
      <c r="M2" s="2">
        <v>0.99</v>
      </c>
      <c r="N2">
        <v>144</v>
      </c>
      <c r="O2">
        <v>144</v>
      </c>
      <c r="P2" s="2">
        <v>1</v>
      </c>
      <c r="Q2">
        <v>151</v>
      </c>
      <c r="R2">
        <v>151</v>
      </c>
      <c r="S2" s="2">
        <v>1</v>
      </c>
      <c r="U2">
        <f t="shared" ref="U2:V8" si="0">SUM(E2,H2,K2,N2,Q2)</f>
        <v>675</v>
      </c>
      <c r="V2">
        <f t="shared" si="0"/>
        <v>681</v>
      </c>
      <c r="W2" s="2">
        <f t="shared" ref="W2:W9" si="1">U2/V2</f>
        <v>0.99118942731277537</v>
      </c>
    </row>
    <row r="3" spans="1:23" ht="15" x14ac:dyDescent="0.25">
      <c r="A3" s="1" t="s">
        <v>274</v>
      </c>
      <c r="B3" s="1" t="s">
        <v>275</v>
      </c>
      <c r="C3" s="1" t="s">
        <v>30</v>
      </c>
      <c r="D3" s="1" t="s">
        <v>277</v>
      </c>
      <c r="E3">
        <v>0</v>
      </c>
      <c r="F3">
        <v>0</v>
      </c>
      <c r="G3" s="2">
        <v>0</v>
      </c>
      <c r="H3">
        <v>150</v>
      </c>
      <c r="I3">
        <v>150</v>
      </c>
      <c r="J3" s="2">
        <v>1</v>
      </c>
      <c r="K3">
        <v>153</v>
      </c>
      <c r="L3">
        <v>153</v>
      </c>
      <c r="M3" s="2">
        <v>1</v>
      </c>
      <c r="N3">
        <v>91</v>
      </c>
      <c r="O3">
        <v>91</v>
      </c>
      <c r="P3" s="2">
        <v>1</v>
      </c>
      <c r="Q3">
        <v>107</v>
      </c>
      <c r="R3">
        <v>107</v>
      </c>
      <c r="S3" s="2">
        <v>1</v>
      </c>
      <c r="U3">
        <f t="shared" si="0"/>
        <v>501</v>
      </c>
      <c r="V3">
        <f t="shared" si="0"/>
        <v>501</v>
      </c>
      <c r="W3" s="2">
        <f t="shared" si="1"/>
        <v>1</v>
      </c>
    </row>
    <row r="4" spans="1:23" ht="15" x14ac:dyDescent="0.25">
      <c r="A4" s="1" t="s">
        <v>274</v>
      </c>
      <c r="B4" s="1" t="s">
        <v>275</v>
      </c>
      <c r="C4" s="1" t="s">
        <v>269</v>
      </c>
      <c r="D4" s="1" t="s">
        <v>278</v>
      </c>
      <c r="E4">
        <v>162</v>
      </c>
      <c r="F4">
        <v>162</v>
      </c>
      <c r="G4" s="2">
        <v>1</v>
      </c>
      <c r="H4">
        <v>0</v>
      </c>
      <c r="I4">
        <v>0</v>
      </c>
      <c r="J4" s="2">
        <v>0</v>
      </c>
      <c r="K4">
        <v>0</v>
      </c>
      <c r="L4">
        <v>0</v>
      </c>
      <c r="M4" s="2">
        <v>0</v>
      </c>
      <c r="N4">
        <v>0</v>
      </c>
      <c r="O4">
        <v>0</v>
      </c>
      <c r="P4" s="2">
        <v>0</v>
      </c>
      <c r="Q4">
        <v>0</v>
      </c>
      <c r="R4">
        <v>0</v>
      </c>
      <c r="S4" s="2">
        <v>0</v>
      </c>
      <c r="U4">
        <f t="shared" si="0"/>
        <v>162</v>
      </c>
      <c r="V4">
        <f t="shared" si="0"/>
        <v>162</v>
      </c>
      <c r="W4" s="2">
        <f t="shared" si="1"/>
        <v>1</v>
      </c>
    </row>
    <row r="5" spans="1:23" ht="15" x14ac:dyDescent="0.25">
      <c r="A5" s="1" t="s">
        <v>274</v>
      </c>
      <c r="B5" s="1" t="s">
        <v>275</v>
      </c>
      <c r="C5" s="1" t="s">
        <v>33</v>
      </c>
      <c r="D5" s="1" t="s">
        <v>279</v>
      </c>
      <c r="E5">
        <v>87</v>
      </c>
      <c r="F5">
        <v>87</v>
      </c>
      <c r="G5" s="2">
        <v>1</v>
      </c>
      <c r="H5">
        <v>116</v>
      </c>
      <c r="I5">
        <v>116</v>
      </c>
      <c r="J5" s="2">
        <v>1</v>
      </c>
      <c r="K5">
        <v>93</v>
      </c>
      <c r="L5">
        <v>93</v>
      </c>
      <c r="M5" s="2">
        <v>1</v>
      </c>
      <c r="N5">
        <v>60</v>
      </c>
      <c r="O5">
        <v>60</v>
      </c>
      <c r="P5" s="2">
        <v>1</v>
      </c>
      <c r="Q5">
        <v>73</v>
      </c>
      <c r="R5">
        <v>73</v>
      </c>
      <c r="S5" s="2">
        <v>1</v>
      </c>
      <c r="U5">
        <f t="shared" si="0"/>
        <v>429</v>
      </c>
      <c r="V5">
        <f t="shared" si="0"/>
        <v>429</v>
      </c>
      <c r="W5" s="2">
        <f t="shared" si="1"/>
        <v>1</v>
      </c>
    </row>
    <row r="6" spans="1:23" ht="15" x14ac:dyDescent="0.25">
      <c r="A6" s="1" t="s">
        <v>274</v>
      </c>
      <c r="B6" s="1" t="s">
        <v>275</v>
      </c>
      <c r="C6" s="1" t="s">
        <v>35</v>
      </c>
      <c r="D6" s="1" t="s">
        <v>280</v>
      </c>
      <c r="E6">
        <v>0</v>
      </c>
      <c r="F6">
        <v>0</v>
      </c>
      <c r="G6" s="2">
        <v>0</v>
      </c>
      <c r="H6">
        <v>207</v>
      </c>
      <c r="I6">
        <v>207</v>
      </c>
      <c r="J6" s="2">
        <v>1</v>
      </c>
      <c r="K6">
        <v>131</v>
      </c>
      <c r="L6">
        <v>131</v>
      </c>
      <c r="M6" s="2">
        <v>1</v>
      </c>
      <c r="N6">
        <v>116</v>
      </c>
      <c r="O6">
        <v>116</v>
      </c>
      <c r="P6" s="2">
        <v>1</v>
      </c>
      <c r="Q6">
        <v>122</v>
      </c>
      <c r="R6">
        <v>122</v>
      </c>
      <c r="S6" s="2">
        <v>1</v>
      </c>
      <c r="U6">
        <f t="shared" si="0"/>
        <v>576</v>
      </c>
      <c r="V6">
        <f t="shared" si="0"/>
        <v>576</v>
      </c>
      <c r="W6" s="2">
        <f t="shared" si="1"/>
        <v>1</v>
      </c>
    </row>
    <row r="7" spans="1:23" ht="15" x14ac:dyDescent="0.25">
      <c r="A7" s="1" t="s">
        <v>274</v>
      </c>
      <c r="B7" s="1" t="s">
        <v>275</v>
      </c>
      <c r="C7" s="1" t="s">
        <v>37</v>
      </c>
      <c r="D7" s="1" t="s">
        <v>281</v>
      </c>
      <c r="E7">
        <v>163</v>
      </c>
      <c r="F7">
        <v>163</v>
      </c>
      <c r="G7" s="2">
        <v>1</v>
      </c>
      <c r="H7">
        <v>0</v>
      </c>
      <c r="I7">
        <v>0</v>
      </c>
      <c r="J7" s="2">
        <v>0</v>
      </c>
      <c r="K7">
        <v>0</v>
      </c>
      <c r="L7">
        <v>0</v>
      </c>
      <c r="M7" s="2">
        <v>0</v>
      </c>
      <c r="N7">
        <v>0</v>
      </c>
      <c r="O7">
        <v>0</v>
      </c>
      <c r="P7" s="2">
        <v>0</v>
      </c>
      <c r="Q7">
        <v>0</v>
      </c>
      <c r="R7">
        <v>0</v>
      </c>
      <c r="S7" s="2">
        <v>0</v>
      </c>
      <c r="U7">
        <f t="shared" si="0"/>
        <v>163</v>
      </c>
      <c r="V7">
        <f t="shared" si="0"/>
        <v>163</v>
      </c>
      <c r="W7" s="2">
        <f t="shared" si="1"/>
        <v>1</v>
      </c>
    </row>
    <row r="8" spans="1:23" ht="15" x14ac:dyDescent="0.25">
      <c r="A8" s="1" t="s">
        <v>274</v>
      </c>
      <c r="B8" s="1" t="s">
        <v>275</v>
      </c>
      <c r="C8" s="1" t="s">
        <v>53</v>
      </c>
      <c r="D8" s="1" t="s">
        <v>282</v>
      </c>
      <c r="E8">
        <v>123</v>
      </c>
      <c r="F8">
        <v>126</v>
      </c>
      <c r="G8" s="2">
        <v>0.97619047619047605</v>
      </c>
      <c r="H8">
        <v>0</v>
      </c>
      <c r="I8">
        <v>0</v>
      </c>
      <c r="J8" s="2">
        <v>0</v>
      </c>
      <c r="K8">
        <v>0</v>
      </c>
      <c r="L8">
        <v>0</v>
      </c>
      <c r="M8" s="2">
        <v>0</v>
      </c>
      <c r="N8">
        <v>0</v>
      </c>
      <c r="O8">
        <v>0</v>
      </c>
      <c r="P8" s="2">
        <v>0</v>
      </c>
      <c r="Q8">
        <v>0</v>
      </c>
      <c r="R8">
        <v>0</v>
      </c>
      <c r="S8" s="2">
        <v>0</v>
      </c>
      <c r="U8">
        <f t="shared" si="0"/>
        <v>123</v>
      </c>
      <c r="V8">
        <f t="shared" si="0"/>
        <v>126</v>
      </c>
      <c r="W8" s="2">
        <f t="shared" si="1"/>
        <v>0.97619047619047616</v>
      </c>
    </row>
    <row r="9" spans="1:23" ht="15" x14ac:dyDescent="0.25">
      <c r="B9" s="7" t="s">
        <v>791</v>
      </c>
      <c r="U9">
        <f>SUM(U2:U8)</f>
        <v>2629</v>
      </c>
      <c r="V9">
        <f>SUM(V2:V8)</f>
        <v>2638</v>
      </c>
      <c r="W9" s="4">
        <f t="shared" si="1"/>
        <v>0.99658832448824863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"/>
  <sheetViews>
    <sheetView topLeftCell="C1" workbookViewId="0">
      <selection activeCell="B4" sqref="B4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5" max="19" width="9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283</v>
      </c>
      <c r="B2" s="1" t="s">
        <v>284</v>
      </c>
      <c r="C2" s="1" t="s">
        <v>21</v>
      </c>
      <c r="D2" s="1" t="s">
        <v>285</v>
      </c>
      <c r="E2">
        <v>0</v>
      </c>
      <c r="F2">
        <v>0</v>
      </c>
      <c r="G2" s="2">
        <v>0</v>
      </c>
      <c r="H2">
        <v>72</v>
      </c>
      <c r="I2">
        <v>72</v>
      </c>
      <c r="J2" s="2">
        <v>1</v>
      </c>
      <c r="K2">
        <v>39</v>
      </c>
      <c r="L2">
        <v>39</v>
      </c>
      <c r="M2" s="2">
        <v>1</v>
      </c>
      <c r="N2">
        <v>37</v>
      </c>
      <c r="O2">
        <v>37</v>
      </c>
      <c r="P2" s="2">
        <v>1</v>
      </c>
      <c r="Q2">
        <v>46</v>
      </c>
      <c r="R2">
        <v>46</v>
      </c>
      <c r="S2" s="2">
        <v>1</v>
      </c>
      <c r="U2">
        <f t="shared" ref="U2:V3" si="0">SUM(E2,H2,K2,N2,Q2)</f>
        <v>194</v>
      </c>
      <c r="V2">
        <f t="shared" si="0"/>
        <v>194</v>
      </c>
      <c r="W2" s="2">
        <f t="shared" ref="W2:W3" si="1">U2/V2</f>
        <v>1</v>
      </c>
    </row>
    <row r="3" spans="1:23" ht="15" x14ac:dyDescent="0.25">
      <c r="A3" s="1" t="s">
        <v>283</v>
      </c>
      <c r="B3" s="1" t="s">
        <v>284</v>
      </c>
      <c r="C3" s="1" t="s">
        <v>202</v>
      </c>
      <c r="D3" s="1" t="s">
        <v>286</v>
      </c>
      <c r="E3">
        <v>61</v>
      </c>
      <c r="F3">
        <v>61</v>
      </c>
      <c r="G3" s="2">
        <v>1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61</v>
      </c>
      <c r="V3">
        <f t="shared" si="0"/>
        <v>61</v>
      </c>
      <c r="W3" s="2">
        <f t="shared" si="1"/>
        <v>1</v>
      </c>
    </row>
    <row r="4" spans="1:23" ht="15" x14ac:dyDescent="0.25">
      <c r="B4" s="7" t="s">
        <v>791</v>
      </c>
      <c r="U4">
        <f>SUM(U2:U3)</f>
        <v>255</v>
      </c>
      <c r="V4">
        <f>SUM(V2:V3)</f>
        <v>255</v>
      </c>
      <c r="W4" s="6">
        <f>U4/V4</f>
        <v>1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"/>
  <sheetViews>
    <sheetView zoomScale="90" zoomScaleNormal="90" workbookViewId="0">
      <selection activeCell="B5" sqref="B5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5" max="14" width="9.7265625" customWidth="1"/>
    <col min="16" max="19" width="9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287</v>
      </c>
      <c r="B2" s="1" t="s">
        <v>288</v>
      </c>
      <c r="C2" s="1" t="s">
        <v>35</v>
      </c>
      <c r="D2" s="1" t="s">
        <v>289</v>
      </c>
      <c r="E2">
        <v>0</v>
      </c>
      <c r="F2">
        <v>0</v>
      </c>
      <c r="G2" s="2">
        <v>0</v>
      </c>
      <c r="H2">
        <v>242</v>
      </c>
      <c r="I2">
        <v>242</v>
      </c>
      <c r="J2" s="2">
        <v>1</v>
      </c>
      <c r="K2">
        <v>205</v>
      </c>
      <c r="L2">
        <v>205</v>
      </c>
      <c r="M2" s="2">
        <v>1</v>
      </c>
      <c r="N2">
        <v>153</v>
      </c>
      <c r="O2">
        <v>153</v>
      </c>
      <c r="P2" s="2">
        <v>1</v>
      </c>
      <c r="Q2">
        <v>184</v>
      </c>
      <c r="R2">
        <v>184</v>
      </c>
      <c r="S2" s="2">
        <v>1</v>
      </c>
      <c r="U2">
        <f t="shared" ref="U2:V4" si="0">SUM(E2,H2,K2,N2,Q2)</f>
        <v>784</v>
      </c>
      <c r="V2">
        <f t="shared" si="0"/>
        <v>784</v>
      </c>
      <c r="W2" s="2">
        <f t="shared" ref="W2:W4" si="1">U2/V2</f>
        <v>1</v>
      </c>
    </row>
    <row r="3" spans="1:23" ht="15" x14ac:dyDescent="0.25">
      <c r="A3" s="1" t="s">
        <v>287</v>
      </c>
      <c r="B3" s="1" t="s">
        <v>288</v>
      </c>
      <c r="C3" s="1" t="s">
        <v>43</v>
      </c>
      <c r="D3" s="1" t="s">
        <v>290</v>
      </c>
      <c r="E3">
        <v>237</v>
      </c>
      <c r="F3">
        <v>238</v>
      </c>
      <c r="G3" s="2">
        <v>0.995798319327731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237</v>
      </c>
      <c r="V3">
        <f t="shared" si="0"/>
        <v>238</v>
      </c>
      <c r="W3" s="2">
        <f t="shared" si="1"/>
        <v>0.99579831932773111</v>
      </c>
    </row>
    <row r="4" spans="1:23" ht="15" x14ac:dyDescent="0.25">
      <c r="A4" s="1" t="s">
        <v>287</v>
      </c>
      <c r="B4" s="1" t="s">
        <v>288</v>
      </c>
      <c r="C4" s="1" t="s">
        <v>291</v>
      </c>
      <c r="D4" s="1" t="s">
        <v>292</v>
      </c>
      <c r="E4">
        <v>0</v>
      </c>
      <c r="F4">
        <v>0</v>
      </c>
      <c r="G4" s="2">
        <v>0</v>
      </c>
      <c r="H4">
        <v>7</v>
      </c>
      <c r="I4">
        <v>7</v>
      </c>
      <c r="J4" s="2">
        <v>1</v>
      </c>
      <c r="K4">
        <v>6</v>
      </c>
      <c r="L4">
        <v>6</v>
      </c>
      <c r="M4" s="2">
        <v>1</v>
      </c>
      <c r="N4">
        <v>2</v>
      </c>
      <c r="O4">
        <v>2</v>
      </c>
      <c r="P4" s="2">
        <v>1</v>
      </c>
      <c r="Q4">
        <v>14</v>
      </c>
      <c r="R4">
        <v>14</v>
      </c>
      <c r="S4" s="2">
        <v>1</v>
      </c>
      <c r="U4">
        <f t="shared" si="0"/>
        <v>29</v>
      </c>
      <c r="V4">
        <f t="shared" si="0"/>
        <v>29</v>
      </c>
      <c r="W4" s="2">
        <f t="shared" si="1"/>
        <v>1</v>
      </c>
    </row>
    <row r="5" spans="1:23" ht="15" x14ac:dyDescent="0.25">
      <c r="B5" s="7" t="s">
        <v>791</v>
      </c>
      <c r="U5">
        <f>SUM(U2:U4)</f>
        <v>1050</v>
      </c>
      <c r="V5">
        <f>SUM(V2:V4)</f>
        <v>1051</v>
      </c>
      <c r="W5" s="6">
        <f>U5/V5</f>
        <v>0.99904852521408183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"/>
  <sheetViews>
    <sheetView topLeftCell="C1" workbookViewId="0">
      <selection activeCell="B3" sqref="B3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5" max="19" width="9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293</v>
      </c>
      <c r="B2" s="1" t="s">
        <v>294</v>
      </c>
      <c r="C2" s="1" t="s">
        <v>25</v>
      </c>
      <c r="D2" s="1" t="s">
        <v>295</v>
      </c>
      <c r="E2">
        <v>102</v>
      </c>
      <c r="F2">
        <v>103</v>
      </c>
      <c r="G2" s="2">
        <v>0.990291262135922</v>
      </c>
      <c r="H2">
        <v>119</v>
      </c>
      <c r="I2">
        <v>120</v>
      </c>
      <c r="J2" s="2">
        <v>0.99166666666666703</v>
      </c>
      <c r="K2">
        <v>95</v>
      </c>
      <c r="L2">
        <v>96</v>
      </c>
      <c r="M2" s="2">
        <v>0.98958333333333304</v>
      </c>
      <c r="N2">
        <v>92</v>
      </c>
      <c r="O2">
        <v>93</v>
      </c>
      <c r="P2" s="2">
        <v>0.989247311827957</v>
      </c>
      <c r="Q2">
        <v>64</v>
      </c>
      <c r="R2">
        <v>64</v>
      </c>
      <c r="S2" s="2">
        <v>1</v>
      </c>
      <c r="U2">
        <f t="shared" ref="U2:V2" si="0">SUM(E2,H2,K2,N2,Q2)</f>
        <v>472</v>
      </c>
      <c r="V2">
        <f t="shared" si="0"/>
        <v>476</v>
      </c>
      <c r="W2" s="2">
        <f t="shared" ref="W2" si="1">U2/V2</f>
        <v>0.99159663865546221</v>
      </c>
    </row>
    <row r="3" spans="1:23" ht="15" x14ac:dyDescent="0.25">
      <c r="B3" s="7" t="s">
        <v>791</v>
      </c>
      <c r="U3">
        <f>SUM(U2)</f>
        <v>472</v>
      </c>
      <c r="V3">
        <f>SUM(V2)</f>
        <v>476</v>
      </c>
      <c r="W3" s="6">
        <f>U3/V3</f>
        <v>0.99159663865546221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"/>
  <sheetViews>
    <sheetView topLeftCell="C1" workbookViewId="0">
      <selection activeCell="B4" sqref="B4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5" max="19" width="9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296</v>
      </c>
      <c r="B2" s="1" t="s">
        <v>297</v>
      </c>
      <c r="C2" s="1" t="s">
        <v>269</v>
      </c>
      <c r="D2" s="1" t="s">
        <v>298</v>
      </c>
      <c r="E2">
        <v>0</v>
      </c>
      <c r="F2">
        <v>0</v>
      </c>
      <c r="G2" s="2">
        <v>0</v>
      </c>
      <c r="H2">
        <v>529</v>
      </c>
      <c r="I2">
        <v>533</v>
      </c>
      <c r="J2" s="2">
        <v>0.99249530956847998</v>
      </c>
      <c r="K2">
        <v>381</v>
      </c>
      <c r="L2">
        <v>384</v>
      </c>
      <c r="M2" s="2">
        <v>0.9921875</v>
      </c>
      <c r="N2">
        <v>286</v>
      </c>
      <c r="O2">
        <v>286</v>
      </c>
      <c r="P2" s="2">
        <v>1</v>
      </c>
      <c r="Q2">
        <v>305</v>
      </c>
      <c r="R2">
        <v>306</v>
      </c>
      <c r="S2" s="2">
        <v>0.99673202614379097</v>
      </c>
      <c r="U2">
        <f t="shared" ref="U2:V3" si="0">SUM(E2,H2,K2,N2,Q2)</f>
        <v>1501</v>
      </c>
      <c r="V2">
        <f t="shared" si="0"/>
        <v>1509</v>
      </c>
      <c r="W2" s="2">
        <f t="shared" ref="W2:W3" si="1">U2/V2</f>
        <v>0.99469847581179593</v>
      </c>
    </row>
    <row r="3" spans="1:23" ht="15" x14ac:dyDescent="0.25">
      <c r="A3" s="1" t="s">
        <v>296</v>
      </c>
      <c r="B3" s="1" t="s">
        <v>297</v>
      </c>
      <c r="C3" s="1" t="s">
        <v>89</v>
      </c>
      <c r="D3" s="1" t="s">
        <v>299</v>
      </c>
      <c r="E3">
        <v>438</v>
      </c>
      <c r="F3">
        <v>438</v>
      </c>
      <c r="G3" s="2">
        <v>1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438</v>
      </c>
      <c r="V3">
        <f t="shared" si="0"/>
        <v>438</v>
      </c>
      <c r="W3" s="2">
        <f t="shared" si="1"/>
        <v>1</v>
      </c>
    </row>
    <row r="4" spans="1:23" ht="15" x14ac:dyDescent="0.25">
      <c r="B4" s="7" t="s">
        <v>791</v>
      </c>
      <c r="U4">
        <f>SUM(U2:U3)</f>
        <v>1939</v>
      </c>
      <c r="V4">
        <f>SUM(V2:V3)</f>
        <v>1947</v>
      </c>
      <c r="W4" s="6">
        <f>U4/V4</f>
        <v>0.99589111453518231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"/>
  <sheetViews>
    <sheetView topLeftCell="B1" workbookViewId="0">
      <selection activeCell="B10" sqref="B10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300</v>
      </c>
      <c r="B2" s="1" t="s">
        <v>301</v>
      </c>
      <c r="C2" s="1" t="s">
        <v>126</v>
      </c>
      <c r="D2" s="1" t="s">
        <v>302</v>
      </c>
      <c r="E2">
        <v>377</v>
      </c>
      <c r="F2">
        <v>384</v>
      </c>
      <c r="G2" s="2">
        <v>0.98177083333333304</v>
      </c>
      <c r="H2">
        <v>0</v>
      </c>
      <c r="I2">
        <v>0</v>
      </c>
      <c r="J2" s="2">
        <v>0</v>
      </c>
      <c r="K2">
        <v>0</v>
      </c>
      <c r="L2">
        <v>0</v>
      </c>
      <c r="M2" s="2">
        <v>0</v>
      </c>
      <c r="N2">
        <v>0</v>
      </c>
      <c r="O2">
        <v>0</v>
      </c>
      <c r="P2" s="2">
        <v>0</v>
      </c>
      <c r="Q2">
        <v>0</v>
      </c>
      <c r="R2">
        <v>0</v>
      </c>
      <c r="S2" s="2">
        <v>0</v>
      </c>
      <c r="U2">
        <f t="shared" ref="U2:V9" si="0">SUM(E2,H2,K2,N2,Q2)</f>
        <v>377</v>
      </c>
      <c r="V2">
        <f t="shared" si="0"/>
        <v>384</v>
      </c>
      <c r="W2" s="2">
        <f t="shared" ref="W2:W10" si="1">U2/V2</f>
        <v>0.98177083333333337</v>
      </c>
    </row>
    <row r="3" spans="1:23" ht="15" x14ac:dyDescent="0.25">
      <c r="A3" s="1" t="s">
        <v>300</v>
      </c>
      <c r="B3" s="1" t="s">
        <v>301</v>
      </c>
      <c r="C3" s="1" t="s">
        <v>269</v>
      </c>
      <c r="D3" s="1" t="s">
        <v>303</v>
      </c>
      <c r="E3">
        <v>0</v>
      </c>
      <c r="F3">
        <v>0</v>
      </c>
      <c r="G3" s="2">
        <v>0</v>
      </c>
      <c r="H3">
        <v>406</v>
      </c>
      <c r="I3">
        <v>406</v>
      </c>
      <c r="J3" s="2">
        <v>1</v>
      </c>
      <c r="K3">
        <v>280</v>
      </c>
      <c r="L3">
        <v>281</v>
      </c>
      <c r="M3" s="2">
        <v>0.99644128113879005</v>
      </c>
      <c r="N3">
        <v>221</v>
      </c>
      <c r="O3">
        <v>221</v>
      </c>
      <c r="P3" s="2">
        <v>1</v>
      </c>
      <c r="Q3">
        <v>272</v>
      </c>
      <c r="R3">
        <v>272</v>
      </c>
      <c r="S3" s="2">
        <v>1</v>
      </c>
      <c r="U3">
        <f t="shared" si="0"/>
        <v>1179</v>
      </c>
      <c r="V3">
        <f t="shared" si="0"/>
        <v>1180</v>
      </c>
      <c r="W3" s="2">
        <f t="shared" si="1"/>
        <v>0.99915254237288131</v>
      </c>
    </row>
    <row r="4" spans="1:23" ht="15" x14ac:dyDescent="0.25">
      <c r="A4" s="1" t="s">
        <v>300</v>
      </c>
      <c r="B4" s="1" t="s">
        <v>301</v>
      </c>
      <c r="C4" s="1" t="s">
        <v>33</v>
      </c>
      <c r="D4" s="1" t="s">
        <v>304</v>
      </c>
      <c r="E4">
        <v>0</v>
      </c>
      <c r="F4">
        <v>0</v>
      </c>
      <c r="G4" s="2">
        <v>0</v>
      </c>
      <c r="H4">
        <v>101</v>
      </c>
      <c r="I4">
        <v>101</v>
      </c>
      <c r="J4" s="2">
        <v>1</v>
      </c>
      <c r="K4">
        <v>60</v>
      </c>
      <c r="L4">
        <v>60</v>
      </c>
      <c r="M4" s="2">
        <v>1</v>
      </c>
      <c r="N4">
        <v>61</v>
      </c>
      <c r="O4">
        <v>61</v>
      </c>
      <c r="P4" s="2">
        <v>1</v>
      </c>
      <c r="Q4">
        <v>47</v>
      </c>
      <c r="R4">
        <v>47</v>
      </c>
      <c r="S4" s="2">
        <v>1</v>
      </c>
      <c r="U4">
        <f t="shared" si="0"/>
        <v>269</v>
      </c>
      <c r="V4">
        <f t="shared" si="0"/>
        <v>269</v>
      </c>
      <c r="W4" s="2">
        <f t="shared" si="1"/>
        <v>1</v>
      </c>
    </row>
    <row r="5" spans="1:23" ht="15" x14ac:dyDescent="0.25">
      <c r="A5" s="1" t="s">
        <v>300</v>
      </c>
      <c r="B5" s="1" t="s">
        <v>301</v>
      </c>
      <c r="C5" s="1" t="s">
        <v>41</v>
      </c>
      <c r="D5" s="1" t="s">
        <v>305</v>
      </c>
      <c r="E5">
        <v>90</v>
      </c>
      <c r="F5">
        <v>90</v>
      </c>
      <c r="G5" s="2">
        <v>1</v>
      </c>
      <c r="H5">
        <v>0</v>
      </c>
      <c r="I5">
        <v>0</v>
      </c>
      <c r="J5" s="2">
        <v>0</v>
      </c>
      <c r="K5">
        <v>0</v>
      </c>
      <c r="L5">
        <v>0</v>
      </c>
      <c r="M5" s="2">
        <v>0</v>
      </c>
      <c r="N5">
        <v>0</v>
      </c>
      <c r="O5">
        <v>0</v>
      </c>
      <c r="P5" s="2">
        <v>0</v>
      </c>
      <c r="Q5">
        <v>0</v>
      </c>
      <c r="R5">
        <v>0</v>
      </c>
      <c r="S5" s="2">
        <v>0</v>
      </c>
      <c r="U5">
        <f t="shared" si="0"/>
        <v>90</v>
      </c>
      <c r="V5">
        <f t="shared" si="0"/>
        <v>90</v>
      </c>
      <c r="W5" s="2">
        <f t="shared" si="1"/>
        <v>1</v>
      </c>
    </row>
    <row r="6" spans="1:23" ht="15" x14ac:dyDescent="0.25">
      <c r="A6" s="1" t="s">
        <v>300</v>
      </c>
      <c r="B6" s="1" t="s">
        <v>301</v>
      </c>
      <c r="C6" s="1" t="s">
        <v>202</v>
      </c>
      <c r="D6" s="1" t="s">
        <v>306</v>
      </c>
      <c r="E6">
        <v>11</v>
      </c>
      <c r="F6">
        <v>11</v>
      </c>
      <c r="G6" s="2">
        <v>1</v>
      </c>
      <c r="H6">
        <v>0</v>
      </c>
      <c r="I6">
        <v>0</v>
      </c>
      <c r="J6" s="2">
        <v>0</v>
      </c>
      <c r="K6">
        <v>0</v>
      </c>
      <c r="L6">
        <v>0</v>
      </c>
      <c r="M6" s="2">
        <v>0</v>
      </c>
      <c r="N6">
        <v>0</v>
      </c>
      <c r="O6">
        <v>0</v>
      </c>
      <c r="P6" s="2">
        <v>0</v>
      </c>
      <c r="Q6">
        <v>0</v>
      </c>
      <c r="R6">
        <v>0</v>
      </c>
      <c r="S6" s="2">
        <v>0</v>
      </c>
      <c r="U6">
        <f t="shared" si="0"/>
        <v>11</v>
      </c>
      <c r="V6">
        <f t="shared" si="0"/>
        <v>11</v>
      </c>
      <c r="W6" s="2">
        <f t="shared" si="1"/>
        <v>1</v>
      </c>
    </row>
    <row r="7" spans="1:23" ht="15" x14ac:dyDescent="0.25">
      <c r="A7" s="1" t="s">
        <v>300</v>
      </c>
      <c r="B7" s="1" t="s">
        <v>301</v>
      </c>
      <c r="C7" s="1" t="s">
        <v>147</v>
      </c>
      <c r="D7" s="1" t="s">
        <v>307</v>
      </c>
      <c r="E7">
        <v>0</v>
      </c>
      <c r="F7">
        <v>0</v>
      </c>
      <c r="G7" s="2">
        <v>0</v>
      </c>
      <c r="H7">
        <v>314</v>
      </c>
      <c r="I7">
        <v>314</v>
      </c>
      <c r="J7" s="2">
        <v>1</v>
      </c>
      <c r="K7">
        <v>288</v>
      </c>
      <c r="L7">
        <v>288</v>
      </c>
      <c r="M7" s="2">
        <v>1</v>
      </c>
      <c r="N7">
        <v>234</v>
      </c>
      <c r="O7">
        <v>234</v>
      </c>
      <c r="P7" s="2">
        <v>1</v>
      </c>
      <c r="Q7">
        <v>247</v>
      </c>
      <c r="R7">
        <v>247</v>
      </c>
      <c r="S7" s="2">
        <v>1</v>
      </c>
      <c r="U7">
        <f t="shared" si="0"/>
        <v>1083</v>
      </c>
      <c r="V7">
        <f t="shared" si="0"/>
        <v>1083</v>
      </c>
      <c r="W7" s="2">
        <f t="shared" si="1"/>
        <v>1</v>
      </c>
    </row>
    <row r="8" spans="1:23" ht="15" x14ac:dyDescent="0.25">
      <c r="A8" s="1" t="s">
        <v>300</v>
      </c>
      <c r="B8" s="1" t="s">
        <v>301</v>
      </c>
      <c r="C8" s="1" t="s">
        <v>308</v>
      </c>
      <c r="D8" s="1" t="s">
        <v>309</v>
      </c>
      <c r="E8">
        <v>314</v>
      </c>
      <c r="F8">
        <v>319</v>
      </c>
      <c r="G8" s="2">
        <v>0.98432601880877701</v>
      </c>
      <c r="H8">
        <v>0</v>
      </c>
      <c r="I8">
        <v>0</v>
      </c>
      <c r="J8" s="2">
        <v>0</v>
      </c>
      <c r="K8">
        <v>0</v>
      </c>
      <c r="L8">
        <v>0</v>
      </c>
      <c r="M8" s="2">
        <v>0</v>
      </c>
      <c r="N8">
        <v>0</v>
      </c>
      <c r="O8">
        <v>0</v>
      </c>
      <c r="P8" s="2">
        <v>0</v>
      </c>
      <c r="Q8">
        <v>0</v>
      </c>
      <c r="R8">
        <v>0</v>
      </c>
      <c r="S8" s="2">
        <v>0</v>
      </c>
      <c r="U8">
        <f t="shared" si="0"/>
        <v>314</v>
      </c>
      <c r="V8">
        <f t="shared" si="0"/>
        <v>319</v>
      </c>
      <c r="W8" s="2">
        <f t="shared" si="1"/>
        <v>0.98432601880877746</v>
      </c>
    </row>
    <row r="9" spans="1:23" ht="15" x14ac:dyDescent="0.25">
      <c r="A9" s="1" t="s">
        <v>300</v>
      </c>
      <c r="B9" s="1" t="s">
        <v>301</v>
      </c>
      <c r="C9" s="1" t="s">
        <v>55</v>
      </c>
      <c r="D9" s="1" t="s">
        <v>310</v>
      </c>
      <c r="E9">
        <v>0</v>
      </c>
      <c r="F9">
        <v>0</v>
      </c>
      <c r="G9" s="2">
        <v>0</v>
      </c>
      <c r="H9">
        <v>73</v>
      </c>
      <c r="I9">
        <v>73</v>
      </c>
      <c r="J9" s="2">
        <v>1</v>
      </c>
      <c r="K9">
        <v>81</v>
      </c>
      <c r="L9">
        <v>81</v>
      </c>
      <c r="M9" s="2">
        <v>1</v>
      </c>
      <c r="N9">
        <v>93</v>
      </c>
      <c r="O9">
        <v>93</v>
      </c>
      <c r="P9" s="2">
        <v>1</v>
      </c>
      <c r="Q9">
        <v>89</v>
      </c>
      <c r="R9">
        <v>89</v>
      </c>
      <c r="S9" s="2">
        <v>1</v>
      </c>
      <c r="U9">
        <f t="shared" si="0"/>
        <v>336</v>
      </c>
      <c r="V9">
        <f t="shared" si="0"/>
        <v>336</v>
      </c>
      <c r="W9" s="2">
        <f t="shared" si="1"/>
        <v>1</v>
      </c>
    </row>
    <row r="10" spans="1:23" ht="15" x14ac:dyDescent="0.25">
      <c r="B10" s="7" t="s">
        <v>791</v>
      </c>
      <c r="U10">
        <f>SUM(U2:U9)</f>
        <v>3659</v>
      </c>
      <c r="V10">
        <f>SUM(V2:V9)</f>
        <v>3672</v>
      </c>
      <c r="W10" s="4">
        <f t="shared" si="1"/>
        <v>0.9964596949891068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7"/>
  <sheetViews>
    <sheetView topLeftCell="B1" workbookViewId="0">
      <selection activeCell="B7" sqref="B7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777</v>
      </c>
      <c r="B2" s="1" t="s">
        <v>778</v>
      </c>
      <c r="C2" s="1" t="s">
        <v>269</v>
      </c>
      <c r="D2" s="1" t="s">
        <v>779</v>
      </c>
      <c r="E2">
        <v>0</v>
      </c>
      <c r="F2">
        <v>0</v>
      </c>
      <c r="G2" s="2">
        <v>0</v>
      </c>
      <c r="H2">
        <v>4</v>
      </c>
      <c r="I2">
        <v>4</v>
      </c>
      <c r="J2" s="2">
        <v>1</v>
      </c>
      <c r="K2">
        <v>5</v>
      </c>
      <c r="L2">
        <v>5</v>
      </c>
      <c r="M2" s="2">
        <v>1</v>
      </c>
      <c r="N2">
        <v>2</v>
      </c>
      <c r="O2">
        <v>2</v>
      </c>
      <c r="P2" s="2">
        <v>1</v>
      </c>
      <c r="Q2">
        <v>1</v>
      </c>
      <c r="R2">
        <v>1</v>
      </c>
      <c r="S2" s="2">
        <v>1</v>
      </c>
      <c r="U2">
        <f t="shared" ref="U2:V6" si="0">SUM(E2,H2,K2,N2,Q2)</f>
        <v>12</v>
      </c>
      <c r="V2">
        <f t="shared" si="0"/>
        <v>12</v>
      </c>
      <c r="W2" s="2">
        <f t="shared" ref="W2:W7" si="1">U2/V2</f>
        <v>1</v>
      </c>
    </row>
    <row r="3" spans="1:23" ht="15" x14ac:dyDescent="0.25">
      <c r="A3" s="1" t="s">
        <v>777</v>
      </c>
      <c r="B3" s="1" t="s">
        <v>778</v>
      </c>
      <c r="C3" s="1" t="s">
        <v>35</v>
      </c>
      <c r="D3" s="1" t="s">
        <v>780</v>
      </c>
      <c r="E3">
        <v>0</v>
      </c>
      <c r="F3">
        <v>0</v>
      </c>
      <c r="G3" s="2">
        <v>0</v>
      </c>
      <c r="H3">
        <v>10</v>
      </c>
      <c r="I3">
        <v>10</v>
      </c>
      <c r="J3" s="2">
        <v>1</v>
      </c>
      <c r="K3">
        <v>11</v>
      </c>
      <c r="L3">
        <v>11</v>
      </c>
      <c r="M3" s="2">
        <v>1</v>
      </c>
      <c r="N3">
        <v>4</v>
      </c>
      <c r="O3">
        <v>4</v>
      </c>
      <c r="P3" s="2">
        <v>1</v>
      </c>
      <c r="Q3">
        <v>4</v>
      </c>
      <c r="R3">
        <v>4</v>
      </c>
      <c r="S3" s="2">
        <v>1</v>
      </c>
      <c r="U3">
        <f t="shared" si="0"/>
        <v>29</v>
      </c>
      <c r="V3">
        <f t="shared" si="0"/>
        <v>29</v>
      </c>
      <c r="W3" s="2">
        <f t="shared" si="1"/>
        <v>1</v>
      </c>
    </row>
    <row r="4" spans="1:23" ht="15" x14ac:dyDescent="0.25">
      <c r="A4" s="1" t="s">
        <v>777</v>
      </c>
      <c r="B4" s="1" t="s">
        <v>778</v>
      </c>
      <c r="C4" s="1" t="s">
        <v>39</v>
      </c>
      <c r="D4" s="1" t="s">
        <v>781</v>
      </c>
      <c r="E4">
        <v>2</v>
      </c>
      <c r="F4">
        <v>2</v>
      </c>
      <c r="G4" s="2">
        <v>1</v>
      </c>
      <c r="H4">
        <v>0</v>
      </c>
      <c r="I4">
        <v>0</v>
      </c>
      <c r="J4" s="2">
        <v>0</v>
      </c>
      <c r="K4">
        <v>0</v>
      </c>
      <c r="L4">
        <v>0</v>
      </c>
      <c r="M4" s="2">
        <v>0</v>
      </c>
      <c r="N4">
        <v>0</v>
      </c>
      <c r="O4">
        <v>0</v>
      </c>
      <c r="P4" s="2">
        <v>0</v>
      </c>
      <c r="Q4">
        <v>0</v>
      </c>
      <c r="R4">
        <v>0</v>
      </c>
      <c r="S4" s="2">
        <v>0</v>
      </c>
      <c r="U4">
        <f t="shared" si="0"/>
        <v>2</v>
      </c>
      <c r="V4">
        <f t="shared" si="0"/>
        <v>2</v>
      </c>
      <c r="W4" s="2">
        <f t="shared" si="1"/>
        <v>1</v>
      </c>
    </row>
    <row r="5" spans="1:23" ht="15" x14ac:dyDescent="0.25">
      <c r="A5" s="1" t="s">
        <v>777</v>
      </c>
      <c r="B5" s="1" t="s">
        <v>778</v>
      </c>
      <c r="C5" s="1" t="s">
        <v>41</v>
      </c>
      <c r="D5" s="1" t="s">
        <v>782</v>
      </c>
      <c r="E5">
        <v>3</v>
      </c>
      <c r="F5">
        <v>3</v>
      </c>
      <c r="G5" s="2">
        <v>1</v>
      </c>
      <c r="H5">
        <v>0</v>
      </c>
      <c r="I5">
        <v>0</v>
      </c>
      <c r="J5" s="2">
        <v>0</v>
      </c>
      <c r="K5">
        <v>0</v>
      </c>
      <c r="L5">
        <v>0</v>
      </c>
      <c r="M5" s="2">
        <v>0</v>
      </c>
      <c r="N5">
        <v>0</v>
      </c>
      <c r="O5">
        <v>0</v>
      </c>
      <c r="P5" s="2">
        <v>0</v>
      </c>
      <c r="Q5">
        <v>0</v>
      </c>
      <c r="R5">
        <v>0</v>
      </c>
      <c r="S5" s="2">
        <v>0</v>
      </c>
      <c r="U5">
        <f t="shared" si="0"/>
        <v>3</v>
      </c>
      <c r="V5">
        <f t="shared" si="0"/>
        <v>3</v>
      </c>
      <c r="W5" s="2">
        <f t="shared" si="1"/>
        <v>1</v>
      </c>
    </row>
    <row r="6" spans="1:23" ht="15" x14ac:dyDescent="0.25">
      <c r="A6" s="1" t="s">
        <v>777</v>
      </c>
      <c r="B6" s="1" t="s">
        <v>778</v>
      </c>
      <c r="C6" s="1" t="s">
        <v>43</v>
      </c>
      <c r="D6" s="1" t="s">
        <v>783</v>
      </c>
      <c r="E6">
        <v>7</v>
      </c>
      <c r="F6">
        <v>7</v>
      </c>
      <c r="G6" s="2">
        <v>1</v>
      </c>
      <c r="H6">
        <v>9</v>
      </c>
      <c r="I6">
        <v>9</v>
      </c>
      <c r="J6" s="2">
        <v>1</v>
      </c>
      <c r="K6">
        <v>2</v>
      </c>
      <c r="L6">
        <v>2</v>
      </c>
      <c r="M6" s="2">
        <v>1</v>
      </c>
      <c r="N6">
        <v>10</v>
      </c>
      <c r="O6">
        <v>10</v>
      </c>
      <c r="P6" s="2">
        <v>1</v>
      </c>
      <c r="Q6">
        <v>19</v>
      </c>
      <c r="R6">
        <v>19</v>
      </c>
      <c r="S6" s="2">
        <v>1</v>
      </c>
      <c r="U6">
        <f t="shared" si="0"/>
        <v>47</v>
      </c>
      <c r="V6">
        <f t="shared" si="0"/>
        <v>47</v>
      </c>
      <c r="W6" s="2">
        <f t="shared" si="1"/>
        <v>1</v>
      </c>
    </row>
    <row r="7" spans="1:23" ht="15" x14ac:dyDescent="0.25">
      <c r="B7" s="7" t="s">
        <v>791</v>
      </c>
      <c r="U7">
        <f>SUM(U2:U6)</f>
        <v>93</v>
      </c>
      <c r="V7">
        <f>SUM(V2:V6)</f>
        <v>93</v>
      </c>
      <c r="W7" s="4">
        <f t="shared" si="1"/>
        <v>1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"/>
  <sheetViews>
    <sheetView workbookViewId="0">
      <selection activeCell="W5" sqref="W5"/>
    </sheetView>
  </sheetViews>
  <sheetFormatPr defaultRowHeight="14.5" x14ac:dyDescent="0.35"/>
  <cols>
    <col min="1" max="1" width="11.7265625" customWidth="1"/>
    <col min="2" max="2" width="27.7265625" customWidth="1"/>
    <col min="3" max="3" width="9" customWidth="1"/>
    <col min="4" max="4" width="18.1796875" customWidth="1"/>
    <col min="20" max="20" width="3.1796875" customWidth="1"/>
    <col min="21" max="21" width="7.54296875" customWidth="1"/>
    <col min="22" max="22" width="10.26953125" customWidth="1"/>
    <col min="23" max="23" width="8.5429687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784</v>
      </c>
      <c r="B2" s="1" t="s">
        <v>785</v>
      </c>
      <c r="C2" s="1" t="s">
        <v>21</v>
      </c>
      <c r="D2" s="1" t="s">
        <v>786</v>
      </c>
      <c r="E2">
        <v>38</v>
      </c>
      <c r="F2">
        <v>45</v>
      </c>
      <c r="G2" s="2">
        <v>0.844444444444444</v>
      </c>
      <c r="H2">
        <v>108</v>
      </c>
      <c r="I2">
        <v>119</v>
      </c>
      <c r="J2" s="2">
        <v>0.90756302521008403</v>
      </c>
      <c r="K2">
        <v>35</v>
      </c>
      <c r="L2">
        <v>39</v>
      </c>
      <c r="M2" s="2">
        <v>0.89743589743589702</v>
      </c>
      <c r="N2">
        <v>8</v>
      </c>
      <c r="O2">
        <v>9</v>
      </c>
      <c r="P2" s="2">
        <v>0.88888888888888895</v>
      </c>
      <c r="Q2">
        <v>0</v>
      </c>
      <c r="R2">
        <v>0</v>
      </c>
      <c r="S2" s="2">
        <v>0</v>
      </c>
      <c r="U2">
        <f t="shared" ref="U2:V3" si="0">SUM(E2,H2,K2,N2,Q2)</f>
        <v>189</v>
      </c>
      <c r="V2">
        <f t="shared" si="0"/>
        <v>212</v>
      </c>
      <c r="W2" s="8">
        <f t="shared" ref="W2:W3" si="1">U2/V2</f>
        <v>0.89150943396226412</v>
      </c>
    </row>
    <row r="3" spans="1:23" ht="15" x14ac:dyDescent="0.25">
      <c r="A3" s="1" t="s">
        <v>784</v>
      </c>
      <c r="B3" s="1" t="s">
        <v>785</v>
      </c>
      <c r="C3" s="1" t="s">
        <v>30</v>
      </c>
      <c r="D3" s="1" t="s">
        <v>787</v>
      </c>
      <c r="E3">
        <v>7</v>
      </c>
      <c r="F3">
        <v>8</v>
      </c>
      <c r="G3" s="2">
        <v>0.875</v>
      </c>
      <c r="H3">
        <v>87</v>
      </c>
      <c r="I3">
        <v>88</v>
      </c>
      <c r="J3" s="2">
        <v>0.98863636363636398</v>
      </c>
      <c r="K3">
        <v>66</v>
      </c>
      <c r="L3">
        <v>68</v>
      </c>
      <c r="M3" s="2">
        <v>0.97058823529411797</v>
      </c>
      <c r="N3">
        <v>31</v>
      </c>
      <c r="O3">
        <v>31</v>
      </c>
      <c r="P3" s="2">
        <v>1</v>
      </c>
      <c r="Q3">
        <v>7</v>
      </c>
      <c r="R3">
        <v>7</v>
      </c>
      <c r="S3" s="2">
        <v>1</v>
      </c>
      <c r="U3">
        <f t="shared" si="0"/>
        <v>198</v>
      </c>
      <c r="V3">
        <f t="shared" si="0"/>
        <v>202</v>
      </c>
      <c r="W3" s="2">
        <f t="shared" si="1"/>
        <v>0.98019801980198018</v>
      </c>
    </row>
    <row r="4" spans="1:23" ht="15" x14ac:dyDescent="0.25">
      <c r="B4" s="7" t="s">
        <v>791</v>
      </c>
      <c r="U4">
        <f>SUM(U2:U3)</f>
        <v>387</v>
      </c>
      <c r="V4">
        <f>SUM(V2:V3)</f>
        <v>414</v>
      </c>
      <c r="W4" s="9">
        <f>U4/V4</f>
        <v>0.93478260869565222</v>
      </c>
    </row>
  </sheetData>
  <pageMargins left="0.7" right="0.7" top="0.75" bottom="0.75" header="0.3" footer="0.3"/>
  <pageSetup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"/>
  <sheetViews>
    <sheetView zoomScale="90" zoomScaleNormal="90" workbookViewId="0">
      <selection activeCell="B4" sqref="B4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311</v>
      </c>
      <c r="B2" s="1" t="s">
        <v>312</v>
      </c>
      <c r="C2" s="1" t="s">
        <v>85</v>
      </c>
      <c r="D2" s="1" t="s">
        <v>313</v>
      </c>
      <c r="E2">
        <v>0</v>
      </c>
      <c r="F2">
        <v>0</v>
      </c>
      <c r="G2" s="2">
        <v>0</v>
      </c>
      <c r="H2">
        <v>147</v>
      </c>
      <c r="I2">
        <v>147</v>
      </c>
      <c r="J2" s="2">
        <v>1</v>
      </c>
      <c r="K2">
        <v>130</v>
      </c>
      <c r="L2">
        <v>130</v>
      </c>
      <c r="M2" s="2">
        <v>1</v>
      </c>
      <c r="N2">
        <v>91</v>
      </c>
      <c r="O2">
        <v>91</v>
      </c>
      <c r="P2" s="2">
        <v>1</v>
      </c>
      <c r="Q2">
        <v>102</v>
      </c>
      <c r="R2">
        <v>102</v>
      </c>
      <c r="S2" s="2">
        <v>1</v>
      </c>
      <c r="U2">
        <f t="shared" ref="U2:V3" si="0">SUM(E2,H2,K2,N2,Q2)</f>
        <v>470</v>
      </c>
      <c r="V2">
        <f t="shared" si="0"/>
        <v>470</v>
      </c>
      <c r="W2" s="2">
        <f t="shared" ref="W2:W3" si="1">U2/V2</f>
        <v>1</v>
      </c>
    </row>
    <row r="3" spans="1:23" ht="15" x14ac:dyDescent="0.25">
      <c r="A3" s="1" t="s">
        <v>311</v>
      </c>
      <c r="B3" s="1" t="s">
        <v>312</v>
      </c>
      <c r="C3" s="1" t="s">
        <v>165</v>
      </c>
      <c r="D3" s="1" t="s">
        <v>314</v>
      </c>
      <c r="E3">
        <v>124</v>
      </c>
      <c r="F3">
        <v>124</v>
      </c>
      <c r="G3" s="2">
        <v>1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124</v>
      </c>
      <c r="V3">
        <f t="shared" si="0"/>
        <v>124</v>
      </c>
      <c r="W3" s="2">
        <f t="shared" si="1"/>
        <v>1</v>
      </c>
    </row>
    <row r="4" spans="1:23" ht="15" x14ac:dyDescent="0.25">
      <c r="B4" s="7" t="s">
        <v>791</v>
      </c>
      <c r="U4">
        <f>SUM(U2:U3)</f>
        <v>594</v>
      </c>
      <c r="V4">
        <f>SUM(V2:V3)</f>
        <v>594</v>
      </c>
      <c r="W4" s="6">
        <f>U4/V4</f>
        <v>1</v>
      </c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"/>
  <sheetViews>
    <sheetView topLeftCell="B1" zoomScale="90" zoomScaleNormal="90" workbookViewId="0">
      <selection activeCell="W2" sqref="W2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315</v>
      </c>
      <c r="B2" s="1" t="s">
        <v>316</v>
      </c>
      <c r="C2" s="1" t="s">
        <v>30</v>
      </c>
      <c r="D2" s="1" t="s">
        <v>317</v>
      </c>
      <c r="E2">
        <v>69</v>
      </c>
      <c r="F2">
        <v>83</v>
      </c>
      <c r="G2" s="2">
        <v>0.83132530120481896</v>
      </c>
      <c r="H2">
        <v>62</v>
      </c>
      <c r="I2">
        <v>82</v>
      </c>
      <c r="J2" s="2">
        <v>0.75609756097560998</v>
      </c>
      <c r="K2">
        <v>44</v>
      </c>
      <c r="L2">
        <v>54</v>
      </c>
      <c r="M2" s="2">
        <v>0.81481481481481499</v>
      </c>
      <c r="N2">
        <v>53</v>
      </c>
      <c r="O2">
        <v>64</v>
      </c>
      <c r="P2" s="2">
        <v>0.828125</v>
      </c>
      <c r="Q2">
        <v>43</v>
      </c>
      <c r="R2">
        <v>44</v>
      </c>
      <c r="S2" s="2">
        <v>0.97727272727272696</v>
      </c>
      <c r="U2">
        <f t="shared" ref="U2:V4" si="0">SUM(E2,H2,K2,N2,Q2)</f>
        <v>271</v>
      </c>
      <c r="V2">
        <f t="shared" si="0"/>
        <v>327</v>
      </c>
      <c r="W2" s="8">
        <f t="shared" ref="W2:W4" si="1">U2/V2</f>
        <v>0.82874617737003053</v>
      </c>
    </row>
    <row r="3" spans="1:23" ht="15" x14ac:dyDescent="0.25">
      <c r="A3" s="1" t="s">
        <v>315</v>
      </c>
      <c r="B3" s="1" t="s">
        <v>316</v>
      </c>
      <c r="C3" s="1" t="s">
        <v>269</v>
      </c>
      <c r="D3" s="1" t="s">
        <v>318</v>
      </c>
      <c r="E3">
        <v>0</v>
      </c>
      <c r="F3">
        <v>0</v>
      </c>
      <c r="G3" s="2">
        <v>0</v>
      </c>
      <c r="H3">
        <v>254</v>
      </c>
      <c r="I3">
        <v>254</v>
      </c>
      <c r="J3" s="2">
        <v>1</v>
      </c>
      <c r="K3">
        <v>212</v>
      </c>
      <c r="L3">
        <v>212</v>
      </c>
      <c r="M3" s="2">
        <v>1</v>
      </c>
      <c r="N3">
        <v>192</v>
      </c>
      <c r="O3">
        <v>193</v>
      </c>
      <c r="P3" s="2">
        <v>0.99481865284974103</v>
      </c>
      <c r="Q3">
        <v>207</v>
      </c>
      <c r="R3">
        <v>215</v>
      </c>
      <c r="S3" s="2">
        <v>0.96279069767441905</v>
      </c>
      <c r="U3">
        <f t="shared" si="0"/>
        <v>865</v>
      </c>
      <c r="V3">
        <f t="shared" si="0"/>
        <v>874</v>
      </c>
      <c r="W3" s="2">
        <f t="shared" si="1"/>
        <v>0.98970251716247137</v>
      </c>
    </row>
    <row r="4" spans="1:23" ht="15" x14ac:dyDescent="0.25">
      <c r="A4" s="1" t="s">
        <v>315</v>
      </c>
      <c r="B4" s="1" t="s">
        <v>316</v>
      </c>
      <c r="C4" s="1" t="s">
        <v>41</v>
      </c>
      <c r="D4" s="1" t="s">
        <v>319</v>
      </c>
      <c r="E4">
        <v>242</v>
      </c>
      <c r="F4">
        <v>252</v>
      </c>
      <c r="G4" s="2">
        <v>0.96031746031746001</v>
      </c>
      <c r="H4">
        <v>0</v>
      </c>
      <c r="I4">
        <v>0</v>
      </c>
      <c r="J4" s="2">
        <v>0</v>
      </c>
      <c r="K4">
        <v>0</v>
      </c>
      <c r="L4">
        <v>0</v>
      </c>
      <c r="M4" s="2">
        <v>0</v>
      </c>
      <c r="N4">
        <v>0</v>
      </c>
      <c r="O4">
        <v>0</v>
      </c>
      <c r="P4" s="2">
        <v>0</v>
      </c>
      <c r="Q4">
        <v>0</v>
      </c>
      <c r="R4">
        <v>0</v>
      </c>
      <c r="S4" s="2">
        <v>0</v>
      </c>
      <c r="U4">
        <f t="shared" si="0"/>
        <v>242</v>
      </c>
      <c r="V4">
        <f t="shared" si="0"/>
        <v>252</v>
      </c>
      <c r="W4" s="2">
        <f t="shared" si="1"/>
        <v>0.96031746031746035</v>
      </c>
    </row>
    <row r="5" spans="1:23" ht="15" x14ac:dyDescent="0.25">
      <c r="B5" s="7" t="s">
        <v>791</v>
      </c>
      <c r="U5">
        <f>SUM(U2:U4)</f>
        <v>1378</v>
      </c>
      <c r="V5">
        <f>SUM(V2:V4)</f>
        <v>1453</v>
      </c>
      <c r="W5" s="6">
        <f>U5/V5</f>
        <v>0.94838265657260845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"/>
  <sheetViews>
    <sheetView topLeftCell="C1" workbookViewId="0">
      <selection activeCell="E14" sqref="E14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5" max="19" width="9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67</v>
      </c>
      <c r="B2" s="1" t="s">
        <v>68</v>
      </c>
      <c r="C2" s="1" t="s">
        <v>21</v>
      </c>
      <c r="D2" s="1" t="s">
        <v>69</v>
      </c>
      <c r="E2">
        <v>0</v>
      </c>
      <c r="F2">
        <v>0</v>
      </c>
      <c r="G2" s="2">
        <v>0</v>
      </c>
      <c r="H2">
        <v>74</v>
      </c>
      <c r="I2">
        <v>74</v>
      </c>
      <c r="J2" s="2">
        <v>1</v>
      </c>
      <c r="K2">
        <v>105</v>
      </c>
      <c r="L2">
        <v>105</v>
      </c>
      <c r="M2" s="2">
        <v>1</v>
      </c>
      <c r="N2">
        <v>85</v>
      </c>
      <c r="O2">
        <v>85</v>
      </c>
      <c r="P2" s="2">
        <v>1</v>
      </c>
      <c r="Q2">
        <v>72</v>
      </c>
      <c r="R2">
        <v>72</v>
      </c>
      <c r="S2" s="2">
        <f>Q2/R2</f>
        <v>1</v>
      </c>
      <c r="U2">
        <f t="shared" ref="U2:V3" si="0">SUM(E2,H2,K2,N2,Q2)</f>
        <v>336</v>
      </c>
      <c r="V2">
        <f t="shared" si="0"/>
        <v>336</v>
      </c>
      <c r="W2" s="29">
        <f t="shared" ref="W2:W3" si="1">U2/V2</f>
        <v>1</v>
      </c>
    </row>
    <row r="3" spans="1:23" ht="15" x14ac:dyDescent="0.25">
      <c r="A3" s="1" t="s">
        <v>67</v>
      </c>
      <c r="B3" s="1" t="s">
        <v>68</v>
      </c>
      <c r="C3" s="1" t="s">
        <v>37</v>
      </c>
      <c r="D3" s="1" t="s">
        <v>70</v>
      </c>
      <c r="E3">
        <v>79</v>
      </c>
      <c r="F3">
        <v>80</v>
      </c>
      <c r="G3" s="2">
        <f>E3/F3</f>
        <v>0.98750000000000004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79</v>
      </c>
      <c r="V3">
        <f t="shared" si="0"/>
        <v>80</v>
      </c>
      <c r="W3" s="29">
        <f t="shared" si="1"/>
        <v>0.98750000000000004</v>
      </c>
    </row>
    <row r="4" spans="1:23" ht="15" x14ac:dyDescent="0.25">
      <c r="B4" s="7" t="s">
        <v>791</v>
      </c>
      <c r="D4" s="7" t="s">
        <v>830</v>
      </c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>
        <f>SUM(U2:U3)</f>
        <v>415</v>
      </c>
      <c r="V4" s="32">
        <f>SUM(V2:V3)</f>
        <v>416</v>
      </c>
      <c r="W4" s="30">
        <f>U4/V4</f>
        <v>0.99759615384615385</v>
      </c>
    </row>
  </sheetData>
  <pageMargins left="0.7" right="0.7" top="0.75" bottom="0.75" header="0.3" footer="0.3"/>
  <pageSetup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1"/>
  <sheetViews>
    <sheetView topLeftCell="B1" workbookViewId="0">
      <selection activeCell="B11" sqref="B11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320</v>
      </c>
      <c r="B2" s="1" t="s">
        <v>321</v>
      </c>
      <c r="C2" s="1" t="s">
        <v>33</v>
      </c>
      <c r="D2" s="1" t="s">
        <v>322</v>
      </c>
      <c r="E2">
        <v>0</v>
      </c>
      <c r="F2">
        <v>0</v>
      </c>
      <c r="G2" s="2">
        <v>0</v>
      </c>
      <c r="H2">
        <v>881</v>
      </c>
      <c r="I2">
        <v>883</v>
      </c>
      <c r="J2" s="2">
        <v>0.99773499433748603</v>
      </c>
      <c r="K2">
        <v>744</v>
      </c>
      <c r="L2">
        <v>745</v>
      </c>
      <c r="M2" s="2">
        <v>0.99865771812080495</v>
      </c>
      <c r="N2">
        <v>626</v>
      </c>
      <c r="O2">
        <v>628</v>
      </c>
      <c r="P2" s="2">
        <v>0.99681528662420404</v>
      </c>
      <c r="Q2">
        <v>633</v>
      </c>
      <c r="R2">
        <v>633</v>
      </c>
      <c r="S2" s="2">
        <v>1</v>
      </c>
      <c r="U2">
        <f t="shared" ref="U2:V10" si="0">SUM(E2,H2,K2,N2,Q2)</f>
        <v>2884</v>
      </c>
      <c r="V2">
        <f t="shared" si="0"/>
        <v>2889</v>
      </c>
      <c r="W2" s="2">
        <f t="shared" ref="W2:W11" si="1">U2/V2</f>
        <v>0.99826929733471792</v>
      </c>
    </row>
    <row r="3" spans="1:23" ht="15" x14ac:dyDescent="0.25">
      <c r="A3" s="1" t="s">
        <v>320</v>
      </c>
      <c r="B3" s="1" t="s">
        <v>321</v>
      </c>
      <c r="C3" s="1" t="s">
        <v>43</v>
      </c>
      <c r="D3" s="1" t="s">
        <v>323</v>
      </c>
      <c r="E3">
        <v>301</v>
      </c>
      <c r="F3">
        <v>301</v>
      </c>
      <c r="G3" s="2">
        <v>1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301</v>
      </c>
      <c r="V3">
        <f t="shared" si="0"/>
        <v>301</v>
      </c>
      <c r="W3" s="2">
        <f t="shared" si="1"/>
        <v>1</v>
      </c>
    </row>
    <row r="4" spans="1:23" ht="15" x14ac:dyDescent="0.25">
      <c r="A4" s="1" t="s">
        <v>320</v>
      </c>
      <c r="B4" s="1" t="s">
        <v>321</v>
      </c>
      <c r="C4" s="1" t="s">
        <v>45</v>
      </c>
      <c r="D4" s="1" t="s">
        <v>324</v>
      </c>
      <c r="E4">
        <v>203</v>
      </c>
      <c r="F4">
        <v>203</v>
      </c>
      <c r="G4" s="2">
        <v>1</v>
      </c>
      <c r="H4">
        <v>0</v>
      </c>
      <c r="I4">
        <v>0</v>
      </c>
      <c r="J4" s="2">
        <v>0</v>
      </c>
      <c r="K4">
        <v>0</v>
      </c>
      <c r="L4">
        <v>0</v>
      </c>
      <c r="M4" s="2">
        <v>0</v>
      </c>
      <c r="N4">
        <v>0</v>
      </c>
      <c r="O4">
        <v>0</v>
      </c>
      <c r="P4" s="2">
        <v>0</v>
      </c>
      <c r="Q4">
        <v>0</v>
      </c>
      <c r="R4">
        <v>0</v>
      </c>
      <c r="S4" s="2">
        <v>0</v>
      </c>
      <c r="U4">
        <f t="shared" si="0"/>
        <v>203</v>
      </c>
      <c r="V4">
        <f t="shared" si="0"/>
        <v>203</v>
      </c>
      <c r="W4" s="2">
        <f t="shared" si="1"/>
        <v>1</v>
      </c>
    </row>
    <row r="5" spans="1:23" ht="15" x14ac:dyDescent="0.25">
      <c r="A5" s="1" t="s">
        <v>320</v>
      </c>
      <c r="B5" s="1" t="s">
        <v>321</v>
      </c>
      <c r="C5" s="1" t="s">
        <v>25</v>
      </c>
      <c r="D5" s="1" t="s">
        <v>325</v>
      </c>
      <c r="E5">
        <v>387</v>
      </c>
      <c r="F5">
        <v>387</v>
      </c>
      <c r="G5" s="2">
        <v>1</v>
      </c>
      <c r="H5">
        <v>0</v>
      </c>
      <c r="I5">
        <v>0</v>
      </c>
      <c r="J5" s="2">
        <v>0</v>
      </c>
      <c r="K5">
        <v>0</v>
      </c>
      <c r="L5">
        <v>0</v>
      </c>
      <c r="M5" s="2">
        <v>0</v>
      </c>
      <c r="N5">
        <v>0</v>
      </c>
      <c r="O5">
        <v>0</v>
      </c>
      <c r="P5" s="2">
        <v>0</v>
      </c>
      <c r="Q5">
        <v>0</v>
      </c>
      <c r="R5">
        <v>0</v>
      </c>
      <c r="S5" s="2">
        <v>0</v>
      </c>
      <c r="U5">
        <f t="shared" si="0"/>
        <v>387</v>
      </c>
      <c r="V5">
        <f t="shared" si="0"/>
        <v>387</v>
      </c>
      <c r="W5" s="2">
        <f t="shared" si="1"/>
        <v>1</v>
      </c>
    </row>
    <row r="6" spans="1:23" ht="15" x14ac:dyDescent="0.25">
      <c r="A6" s="1" t="s">
        <v>320</v>
      </c>
      <c r="B6" s="1" t="s">
        <v>321</v>
      </c>
      <c r="C6" s="1" t="s">
        <v>200</v>
      </c>
      <c r="D6" s="1" t="s">
        <v>326</v>
      </c>
      <c r="E6">
        <v>344</v>
      </c>
      <c r="F6">
        <v>344</v>
      </c>
      <c r="G6" s="2">
        <v>1</v>
      </c>
      <c r="H6">
        <v>0</v>
      </c>
      <c r="I6">
        <v>0</v>
      </c>
      <c r="J6" s="2">
        <v>0</v>
      </c>
      <c r="K6">
        <v>0</v>
      </c>
      <c r="L6">
        <v>0</v>
      </c>
      <c r="M6" s="2">
        <v>0</v>
      </c>
      <c r="N6">
        <v>0</v>
      </c>
      <c r="O6">
        <v>0</v>
      </c>
      <c r="P6" s="2">
        <v>0</v>
      </c>
      <c r="Q6">
        <v>0</v>
      </c>
      <c r="R6">
        <v>0</v>
      </c>
      <c r="S6" s="2">
        <v>0</v>
      </c>
      <c r="U6">
        <f t="shared" si="0"/>
        <v>344</v>
      </c>
      <c r="V6">
        <f t="shared" si="0"/>
        <v>344</v>
      </c>
      <c r="W6" s="2">
        <f t="shared" si="1"/>
        <v>1</v>
      </c>
    </row>
    <row r="7" spans="1:23" ht="15" x14ac:dyDescent="0.25">
      <c r="A7" s="1" t="s">
        <v>320</v>
      </c>
      <c r="B7" s="1" t="s">
        <v>321</v>
      </c>
      <c r="C7" s="1" t="s">
        <v>202</v>
      </c>
      <c r="D7" s="1" t="s">
        <v>327</v>
      </c>
      <c r="E7">
        <v>0</v>
      </c>
      <c r="F7">
        <v>0</v>
      </c>
      <c r="G7" s="2">
        <v>0</v>
      </c>
      <c r="H7">
        <v>625</v>
      </c>
      <c r="I7">
        <v>625</v>
      </c>
      <c r="J7" s="2">
        <v>1</v>
      </c>
      <c r="K7">
        <v>589</v>
      </c>
      <c r="L7">
        <v>589</v>
      </c>
      <c r="M7" s="2">
        <v>1</v>
      </c>
      <c r="N7">
        <v>482</v>
      </c>
      <c r="O7">
        <v>482</v>
      </c>
      <c r="P7" s="2">
        <v>1</v>
      </c>
      <c r="Q7">
        <v>445</v>
      </c>
      <c r="R7">
        <v>445</v>
      </c>
      <c r="S7" s="2">
        <v>1</v>
      </c>
      <c r="U7">
        <f t="shared" si="0"/>
        <v>2141</v>
      </c>
      <c r="V7">
        <f t="shared" si="0"/>
        <v>2141</v>
      </c>
      <c r="W7" s="2">
        <f t="shared" si="1"/>
        <v>1</v>
      </c>
    </row>
    <row r="8" spans="1:23" ht="15" x14ac:dyDescent="0.25">
      <c r="A8" s="1" t="s">
        <v>320</v>
      </c>
      <c r="B8" s="1" t="s">
        <v>321</v>
      </c>
      <c r="C8" s="1" t="s">
        <v>89</v>
      </c>
      <c r="D8" s="1" t="s">
        <v>328</v>
      </c>
      <c r="E8">
        <v>409</v>
      </c>
      <c r="F8">
        <v>409</v>
      </c>
      <c r="G8" s="2">
        <v>1</v>
      </c>
      <c r="H8">
        <v>0</v>
      </c>
      <c r="I8">
        <v>0</v>
      </c>
      <c r="J8" s="2">
        <v>0</v>
      </c>
      <c r="K8">
        <v>0</v>
      </c>
      <c r="L8">
        <v>0</v>
      </c>
      <c r="M8" s="2">
        <v>0</v>
      </c>
      <c r="N8">
        <v>0</v>
      </c>
      <c r="O8">
        <v>0</v>
      </c>
      <c r="P8" s="2">
        <v>0</v>
      </c>
      <c r="Q8">
        <v>0</v>
      </c>
      <c r="R8">
        <v>0</v>
      </c>
      <c r="S8" s="2">
        <v>0</v>
      </c>
      <c r="U8">
        <f t="shared" si="0"/>
        <v>409</v>
      </c>
      <c r="V8">
        <f t="shared" si="0"/>
        <v>409</v>
      </c>
      <c r="W8" s="2">
        <f t="shared" si="1"/>
        <v>1</v>
      </c>
    </row>
    <row r="9" spans="1:23" ht="15" x14ac:dyDescent="0.25">
      <c r="A9" s="1" t="s">
        <v>320</v>
      </c>
      <c r="B9" s="1" t="s">
        <v>321</v>
      </c>
      <c r="C9" s="1" t="s">
        <v>143</v>
      </c>
      <c r="D9" s="1" t="s">
        <v>329</v>
      </c>
      <c r="E9">
        <v>316</v>
      </c>
      <c r="F9">
        <v>316</v>
      </c>
      <c r="G9" s="2">
        <v>1</v>
      </c>
      <c r="H9">
        <v>0</v>
      </c>
      <c r="I9">
        <v>0</v>
      </c>
      <c r="J9" s="2">
        <v>0</v>
      </c>
      <c r="K9">
        <v>0</v>
      </c>
      <c r="L9">
        <v>0</v>
      </c>
      <c r="M9" s="2">
        <v>0</v>
      </c>
      <c r="N9">
        <v>0</v>
      </c>
      <c r="O9">
        <v>0</v>
      </c>
      <c r="P9" s="2">
        <v>0</v>
      </c>
      <c r="Q9">
        <v>0</v>
      </c>
      <c r="R9">
        <v>0</v>
      </c>
      <c r="S9" s="2">
        <v>0</v>
      </c>
      <c r="U9">
        <f t="shared" si="0"/>
        <v>316</v>
      </c>
      <c r="V9">
        <f t="shared" si="0"/>
        <v>316</v>
      </c>
      <c r="W9" s="2">
        <f t="shared" si="1"/>
        <v>1</v>
      </c>
    </row>
    <row r="10" spans="1:23" ht="15" x14ac:dyDescent="0.25">
      <c r="A10" s="1" t="s">
        <v>320</v>
      </c>
      <c r="B10" s="1" t="s">
        <v>321</v>
      </c>
      <c r="C10" s="1" t="s">
        <v>94</v>
      </c>
      <c r="D10" s="1" t="s">
        <v>330</v>
      </c>
      <c r="E10">
        <v>0</v>
      </c>
      <c r="F10">
        <v>0</v>
      </c>
      <c r="G10" s="2">
        <v>0</v>
      </c>
      <c r="H10">
        <v>625</v>
      </c>
      <c r="I10">
        <v>627</v>
      </c>
      <c r="J10" s="2">
        <v>0.99681020733652304</v>
      </c>
      <c r="K10">
        <v>573</v>
      </c>
      <c r="L10">
        <v>573</v>
      </c>
      <c r="M10" s="2">
        <v>1</v>
      </c>
      <c r="N10">
        <v>499</v>
      </c>
      <c r="O10">
        <v>499</v>
      </c>
      <c r="P10" s="2">
        <v>1</v>
      </c>
      <c r="Q10">
        <v>501</v>
      </c>
      <c r="R10">
        <v>501</v>
      </c>
      <c r="S10" s="2">
        <v>1</v>
      </c>
      <c r="U10">
        <f t="shared" si="0"/>
        <v>2198</v>
      </c>
      <c r="V10">
        <f t="shared" si="0"/>
        <v>2200</v>
      </c>
      <c r="W10" s="2">
        <f t="shared" si="1"/>
        <v>0.99909090909090914</v>
      </c>
    </row>
    <row r="11" spans="1:23" ht="15" x14ac:dyDescent="0.25">
      <c r="B11" s="7" t="s">
        <v>791</v>
      </c>
      <c r="U11">
        <f>SUM(U2:U10)</f>
        <v>9183</v>
      </c>
      <c r="V11">
        <f>SUM(V2:V10)</f>
        <v>9190</v>
      </c>
      <c r="W11" s="4">
        <f t="shared" si="1"/>
        <v>0.99923830250272039</v>
      </c>
    </row>
  </sheetData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"/>
  <sheetViews>
    <sheetView topLeftCell="B25" workbookViewId="0">
      <selection activeCell="G14" sqref="G14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331</v>
      </c>
      <c r="B2" s="1" t="s">
        <v>332</v>
      </c>
      <c r="C2" s="1" t="s">
        <v>49</v>
      </c>
      <c r="D2" s="1" t="s">
        <v>333</v>
      </c>
      <c r="E2">
        <v>80</v>
      </c>
      <c r="F2">
        <v>80</v>
      </c>
      <c r="G2" s="2">
        <v>0</v>
      </c>
      <c r="H2">
        <v>0</v>
      </c>
      <c r="I2">
        <v>0</v>
      </c>
      <c r="J2" s="2">
        <v>0</v>
      </c>
      <c r="K2">
        <v>0</v>
      </c>
      <c r="L2">
        <v>0</v>
      </c>
      <c r="M2" s="2">
        <v>0</v>
      </c>
      <c r="N2">
        <v>0</v>
      </c>
      <c r="O2">
        <v>0</v>
      </c>
      <c r="P2" s="2">
        <v>0</v>
      </c>
      <c r="Q2">
        <v>0</v>
      </c>
      <c r="R2">
        <v>0</v>
      </c>
      <c r="S2" s="2">
        <v>0</v>
      </c>
      <c r="U2">
        <f t="shared" ref="U2:V4" si="0">SUM(E2,H2,K2,N2,Q2)</f>
        <v>80</v>
      </c>
      <c r="V2">
        <f t="shared" si="0"/>
        <v>80</v>
      </c>
      <c r="W2" s="34">
        <f t="shared" ref="W2:W4" si="1">U2/V2</f>
        <v>1</v>
      </c>
    </row>
    <row r="3" spans="1:23" ht="15" x14ac:dyDescent="0.25">
      <c r="A3" s="1" t="s">
        <v>331</v>
      </c>
      <c r="B3" s="1" t="s">
        <v>332</v>
      </c>
      <c r="C3" s="1" t="s">
        <v>85</v>
      </c>
      <c r="D3" s="1" t="s">
        <v>334</v>
      </c>
      <c r="E3">
        <v>0</v>
      </c>
      <c r="F3">
        <v>0</v>
      </c>
      <c r="G3" s="2">
        <v>0</v>
      </c>
      <c r="H3">
        <v>140</v>
      </c>
      <c r="I3">
        <v>167</v>
      </c>
      <c r="J3" s="2">
        <v>0.83832335329341301</v>
      </c>
      <c r="K3">
        <v>144</v>
      </c>
      <c r="L3">
        <v>155</v>
      </c>
      <c r="M3" s="2">
        <v>0.92903225806451595</v>
      </c>
      <c r="N3">
        <v>125</v>
      </c>
      <c r="O3">
        <v>132</v>
      </c>
      <c r="P3" s="2">
        <v>0.94696969696969702</v>
      </c>
      <c r="Q3">
        <v>153</v>
      </c>
      <c r="R3">
        <v>155</v>
      </c>
      <c r="S3" s="2">
        <v>0.98709677419354802</v>
      </c>
      <c r="U3">
        <f t="shared" si="0"/>
        <v>562</v>
      </c>
      <c r="V3">
        <f t="shared" si="0"/>
        <v>609</v>
      </c>
      <c r="W3" s="34">
        <f t="shared" si="1"/>
        <v>0.92282430213464695</v>
      </c>
    </row>
    <row r="4" spans="1:23" ht="15" x14ac:dyDescent="0.25">
      <c r="A4" s="1" t="s">
        <v>331</v>
      </c>
      <c r="B4" s="1" t="s">
        <v>332</v>
      </c>
      <c r="C4" s="1" t="s">
        <v>89</v>
      </c>
      <c r="D4" s="1" t="s">
        <v>335</v>
      </c>
      <c r="E4">
        <v>81</v>
      </c>
      <c r="F4">
        <v>81</v>
      </c>
      <c r="G4" s="2">
        <v>0</v>
      </c>
      <c r="H4">
        <v>0</v>
      </c>
      <c r="I4">
        <v>0</v>
      </c>
      <c r="J4" s="2">
        <v>0</v>
      </c>
      <c r="K4">
        <v>0</v>
      </c>
      <c r="L4">
        <v>0</v>
      </c>
      <c r="M4" s="2">
        <v>0</v>
      </c>
      <c r="N4">
        <v>0</v>
      </c>
      <c r="O4">
        <v>0</v>
      </c>
      <c r="P4" s="2">
        <v>0</v>
      </c>
      <c r="Q4">
        <v>0</v>
      </c>
      <c r="R4">
        <v>0</v>
      </c>
      <c r="S4" s="2">
        <v>0</v>
      </c>
      <c r="U4">
        <f t="shared" si="0"/>
        <v>81</v>
      </c>
      <c r="V4">
        <f t="shared" si="0"/>
        <v>81</v>
      </c>
      <c r="W4" s="34">
        <f t="shared" si="1"/>
        <v>1</v>
      </c>
    </row>
    <row r="5" spans="1:23" ht="15" x14ac:dyDescent="0.25">
      <c r="B5" s="7" t="s">
        <v>791</v>
      </c>
      <c r="U5">
        <f>SUM(U2:U4)</f>
        <v>723</v>
      </c>
      <c r="V5">
        <f>SUM(V2:V4)</f>
        <v>770</v>
      </c>
      <c r="W5" s="6">
        <f>U5/V5</f>
        <v>0.938961038961039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"/>
  <sheetViews>
    <sheetView topLeftCell="B1" workbookViewId="0">
      <selection activeCell="B5" sqref="B5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336</v>
      </c>
      <c r="B2" s="1" t="s">
        <v>337</v>
      </c>
      <c r="C2" s="1" t="s">
        <v>30</v>
      </c>
      <c r="D2" s="1" t="s">
        <v>338</v>
      </c>
      <c r="E2">
        <v>0</v>
      </c>
      <c r="F2">
        <v>0</v>
      </c>
      <c r="G2" s="2">
        <v>0</v>
      </c>
      <c r="H2">
        <v>237</v>
      </c>
      <c r="I2">
        <v>238</v>
      </c>
      <c r="J2" s="2">
        <v>0.995798319327731</v>
      </c>
      <c r="K2">
        <v>185</v>
      </c>
      <c r="L2">
        <v>185</v>
      </c>
      <c r="M2" s="2">
        <v>1</v>
      </c>
      <c r="N2">
        <v>158</v>
      </c>
      <c r="O2">
        <v>158</v>
      </c>
      <c r="P2" s="2">
        <v>1</v>
      </c>
      <c r="Q2">
        <v>171</v>
      </c>
      <c r="R2">
        <v>171</v>
      </c>
      <c r="S2" s="2">
        <v>1</v>
      </c>
      <c r="U2">
        <f t="shared" ref="U2:V4" si="0">SUM(E2,H2,K2,N2,Q2)</f>
        <v>751</v>
      </c>
      <c r="V2">
        <f t="shared" si="0"/>
        <v>752</v>
      </c>
      <c r="W2" s="2">
        <f t="shared" ref="W2:W4" si="1">U2/V2</f>
        <v>0.99867021276595747</v>
      </c>
    </row>
    <row r="3" spans="1:23" ht="15" x14ac:dyDescent="0.25">
      <c r="A3" s="1" t="s">
        <v>336</v>
      </c>
      <c r="B3" s="1" t="s">
        <v>337</v>
      </c>
      <c r="C3" s="1" t="s">
        <v>39</v>
      </c>
      <c r="D3" s="1" t="s">
        <v>339</v>
      </c>
      <c r="E3">
        <v>169</v>
      </c>
      <c r="F3">
        <v>170</v>
      </c>
      <c r="G3" s="2">
        <v>0.99411764705882399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169</v>
      </c>
      <c r="V3">
        <f t="shared" si="0"/>
        <v>170</v>
      </c>
      <c r="W3" s="2">
        <f t="shared" si="1"/>
        <v>0.99411764705882355</v>
      </c>
    </row>
    <row r="4" spans="1:23" ht="15" x14ac:dyDescent="0.25">
      <c r="A4" s="1" t="s">
        <v>336</v>
      </c>
      <c r="B4" s="1" t="s">
        <v>337</v>
      </c>
      <c r="C4" s="1" t="s">
        <v>41</v>
      </c>
      <c r="D4" s="1" t="s">
        <v>340</v>
      </c>
      <c r="E4">
        <v>129</v>
      </c>
      <c r="F4">
        <v>129</v>
      </c>
      <c r="G4" s="2">
        <v>1</v>
      </c>
      <c r="H4">
        <v>0</v>
      </c>
      <c r="I4">
        <v>0</v>
      </c>
      <c r="J4" s="2">
        <v>0</v>
      </c>
      <c r="K4">
        <v>0</v>
      </c>
      <c r="L4">
        <v>0</v>
      </c>
      <c r="M4" s="2">
        <v>0</v>
      </c>
      <c r="N4">
        <v>0</v>
      </c>
      <c r="O4">
        <v>0</v>
      </c>
      <c r="P4" s="2">
        <v>0</v>
      </c>
      <c r="Q4">
        <v>0</v>
      </c>
      <c r="R4">
        <v>0</v>
      </c>
      <c r="S4" s="2">
        <v>0</v>
      </c>
      <c r="U4">
        <f t="shared" si="0"/>
        <v>129</v>
      </c>
      <c r="V4">
        <f t="shared" si="0"/>
        <v>129</v>
      </c>
      <c r="W4" s="2">
        <f t="shared" si="1"/>
        <v>1</v>
      </c>
    </row>
    <row r="5" spans="1:23" ht="15" x14ac:dyDescent="0.25">
      <c r="B5" s="7" t="s">
        <v>791</v>
      </c>
      <c r="U5">
        <f>SUM(U2:U4)</f>
        <v>1049</v>
      </c>
      <c r="V5">
        <f>SUM(V2:V4)</f>
        <v>1051</v>
      </c>
      <c r="W5" s="6">
        <f>U5/V5</f>
        <v>0.99809705042816366</v>
      </c>
    </row>
  </sheetData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"/>
  <sheetViews>
    <sheetView topLeftCell="B1" workbookViewId="0">
      <selection activeCell="B4" sqref="B4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341</v>
      </c>
      <c r="B2" s="1" t="s">
        <v>342</v>
      </c>
      <c r="C2" s="1" t="s">
        <v>21</v>
      </c>
      <c r="D2" s="1" t="s">
        <v>343</v>
      </c>
      <c r="E2">
        <v>193</v>
      </c>
      <c r="F2">
        <v>199</v>
      </c>
      <c r="G2" s="2">
        <v>0.96984924623115598</v>
      </c>
      <c r="H2">
        <v>0</v>
      </c>
      <c r="I2">
        <v>0</v>
      </c>
      <c r="J2" s="2">
        <v>0</v>
      </c>
      <c r="K2">
        <v>0</v>
      </c>
      <c r="L2">
        <v>0</v>
      </c>
      <c r="M2" s="2">
        <v>0</v>
      </c>
      <c r="N2">
        <v>0</v>
      </c>
      <c r="O2">
        <v>0</v>
      </c>
      <c r="P2" s="2">
        <v>0</v>
      </c>
      <c r="Q2">
        <v>0</v>
      </c>
      <c r="R2">
        <v>0</v>
      </c>
      <c r="S2" s="2">
        <v>0</v>
      </c>
      <c r="U2">
        <f t="shared" ref="U2:V3" si="0">SUM(E2,H2,K2,N2,Q2)</f>
        <v>193</v>
      </c>
      <c r="V2">
        <f t="shared" si="0"/>
        <v>199</v>
      </c>
      <c r="W2" s="2">
        <f t="shared" ref="W2:W3" si="1">U2/V2</f>
        <v>0.96984924623115576</v>
      </c>
    </row>
    <row r="3" spans="1:23" ht="15" x14ac:dyDescent="0.25">
      <c r="A3" s="1" t="s">
        <v>341</v>
      </c>
      <c r="B3" s="1" t="s">
        <v>342</v>
      </c>
      <c r="C3" s="1" t="s">
        <v>344</v>
      </c>
      <c r="D3" s="1" t="s">
        <v>345</v>
      </c>
      <c r="E3">
        <v>0</v>
      </c>
      <c r="F3">
        <v>0</v>
      </c>
      <c r="G3" s="2">
        <v>0</v>
      </c>
      <c r="H3">
        <v>215</v>
      </c>
      <c r="I3">
        <v>219</v>
      </c>
      <c r="J3" s="2">
        <v>0.98173515981735204</v>
      </c>
      <c r="K3">
        <v>220</v>
      </c>
      <c r="L3">
        <v>224</v>
      </c>
      <c r="M3" s="2">
        <v>0.98214285714285698</v>
      </c>
      <c r="N3">
        <v>166</v>
      </c>
      <c r="O3">
        <v>168</v>
      </c>
      <c r="P3" s="2">
        <v>0.98809523809523803</v>
      </c>
      <c r="Q3">
        <v>179</v>
      </c>
      <c r="R3">
        <v>184</v>
      </c>
      <c r="S3" s="2">
        <v>0.97282608695652195</v>
      </c>
      <c r="U3">
        <f t="shared" si="0"/>
        <v>780</v>
      </c>
      <c r="V3">
        <f t="shared" si="0"/>
        <v>795</v>
      </c>
      <c r="W3" s="2">
        <f t="shared" si="1"/>
        <v>0.98113207547169812</v>
      </c>
    </row>
    <row r="4" spans="1:23" ht="15" x14ac:dyDescent="0.25">
      <c r="B4" s="7" t="s">
        <v>791</v>
      </c>
      <c r="U4">
        <f>SUM(U2:U3)</f>
        <v>973</v>
      </c>
      <c r="V4">
        <f>SUM(V2:V3)</f>
        <v>994</v>
      </c>
      <c r="W4" s="6">
        <f>U4/V4</f>
        <v>0.97887323943661975</v>
      </c>
    </row>
  </sheetData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opLeftCell="B1" workbookViewId="0">
      <selection activeCell="B8" sqref="B8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346</v>
      </c>
      <c r="B2" s="1" t="s">
        <v>347</v>
      </c>
      <c r="C2" s="1" t="s">
        <v>126</v>
      </c>
      <c r="D2" s="1" t="s">
        <v>348</v>
      </c>
      <c r="E2">
        <v>0</v>
      </c>
      <c r="F2">
        <v>0</v>
      </c>
      <c r="G2" s="2">
        <v>0</v>
      </c>
      <c r="H2">
        <v>434</v>
      </c>
      <c r="I2">
        <v>435</v>
      </c>
      <c r="J2" s="2">
        <v>0.99770114942528698</v>
      </c>
      <c r="K2">
        <v>419</v>
      </c>
      <c r="L2">
        <v>419</v>
      </c>
      <c r="M2" s="2">
        <v>1</v>
      </c>
      <c r="N2">
        <v>336</v>
      </c>
      <c r="O2">
        <v>336</v>
      </c>
      <c r="P2" s="2">
        <v>1</v>
      </c>
      <c r="Q2">
        <v>348</v>
      </c>
      <c r="R2">
        <v>348</v>
      </c>
      <c r="S2" s="2">
        <v>1</v>
      </c>
      <c r="U2">
        <f t="shared" ref="U2:V7" si="0">SUM(E2,H2,K2,N2,Q2)</f>
        <v>1537</v>
      </c>
      <c r="V2">
        <f t="shared" si="0"/>
        <v>1538</v>
      </c>
      <c r="W2" s="2">
        <f t="shared" ref="W2:W8" si="1">U2/V2</f>
        <v>0.9993498049414824</v>
      </c>
    </row>
    <row r="3" spans="1:23" ht="15" x14ac:dyDescent="0.25">
      <c r="A3" s="1" t="s">
        <v>346</v>
      </c>
      <c r="B3" s="1" t="s">
        <v>347</v>
      </c>
      <c r="C3" s="1" t="s">
        <v>269</v>
      </c>
      <c r="D3" s="1" t="s">
        <v>349</v>
      </c>
      <c r="E3">
        <v>315</v>
      </c>
      <c r="F3">
        <v>315</v>
      </c>
      <c r="G3" s="2">
        <v>1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315</v>
      </c>
      <c r="V3">
        <f t="shared" si="0"/>
        <v>315</v>
      </c>
      <c r="W3" s="2">
        <f t="shared" si="1"/>
        <v>1</v>
      </c>
    </row>
    <row r="4" spans="1:23" ht="15" x14ac:dyDescent="0.25">
      <c r="A4" s="1" t="s">
        <v>346</v>
      </c>
      <c r="B4" s="1" t="s">
        <v>347</v>
      </c>
      <c r="C4" s="1" t="s">
        <v>33</v>
      </c>
      <c r="D4" s="1" t="s">
        <v>350</v>
      </c>
      <c r="E4">
        <v>0</v>
      </c>
      <c r="F4">
        <v>0</v>
      </c>
      <c r="G4" s="2">
        <v>0</v>
      </c>
      <c r="H4">
        <v>370</v>
      </c>
      <c r="I4">
        <v>371</v>
      </c>
      <c r="J4" s="2">
        <v>0.99730458221024298</v>
      </c>
      <c r="K4">
        <v>291</v>
      </c>
      <c r="L4">
        <v>291</v>
      </c>
      <c r="M4" s="2">
        <v>1</v>
      </c>
      <c r="N4">
        <v>267</v>
      </c>
      <c r="O4">
        <v>268</v>
      </c>
      <c r="P4" s="2">
        <v>0.99626865671641796</v>
      </c>
      <c r="Q4">
        <v>220</v>
      </c>
      <c r="R4">
        <v>220</v>
      </c>
      <c r="S4" s="2">
        <v>1</v>
      </c>
      <c r="U4">
        <f t="shared" si="0"/>
        <v>1148</v>
      </c>
      <c r="V4">
        <f t="shared" si="0"/>
        <v>1150</v>
      </c>
      <c r="W4" s="2">
        <f t="shared" si="1"/>
        <v>0.99826086956521742</v>
      </c>
    </row>
    <row r="5" spans="1:23" ht="15" x14ac:dyDescent="0.25">
      <c r="A5" s="1" t="s">
        <v>346</v>
      </c>
      <c r="B5" s="1" t="s">
        <v>347</v>
      </c>
      <c r="C5" s="1" t="s">
        <v>83</v>
      </c>
      <c r="D5" s="1" t="s">
        <v>351</v>
      </c>
      <c r="E5">
        <v>0</v>
      </c>
      <c r="F5">
        <v>0</v>
      </c>
      <c r="G5" s="2">
        <v>0</v>
      </c>
      <c r="H5">
        <v>483</v>
      </c>
      <c r="I5">
        <v>483</v>
      </c>
      <c r="J5" s="2">
        <v>1</v>
      </c>
      <c r="K5">
        <v>473</v>
      </c>
      <c r="L5">
        <v>473</v>
      </c>
      <c r="M5" s="2">
        <v>1</v>
      </c>
      <c r="N5">
        <v>381</v>
      </c>
      <c r="O5">
        <v>381</v>
      </c>
      <c r="P5" s="2">
        <v>1</v>
      </c>
      <c r="Q5">
        <v>382</v>
      </c>
      <c r="R5">
        <v>382</v>
      </c>
      <c r="S5" s="2">
        <v>1</v>
      </c>
      <c r="U5">
        <f t="shared" si="0"/>
        <v>1719</v>
      </c>
      <c r="V5">
        <f t="shared" si="0"/>
        <v>1719</v>
      </c>
      <c r="W5" s="2">
        <f t="shared" si="1"/>
        <v>1</v>
      </c>
    </row>
    <row r="6" spans="1:23" ht="15" x14ac:dyDescent="0.25">
      <c r="A6" s="1" t="s">
        <v>346</v>
      </c>
      <c r="B6" s="1" t="s">
        <v>347</v>
      </c>
      <c r="C6" s="1" t="s">
        <v>89</v>
      </c>
      <c r="D6" s="1" t="s">
        <v>352</v>
      </c>
      <c r="E6">
        <v>403</v>
      </c>
      <c r="F6">
        <v>403</v>
      </c>
      <c r="G6" s="2">
        <v>1</v>
      </c>
      <c r="H6">
        <v>0</v>
      </c>
      <c r="I6">
        <v>0</v>
      </c>
      <c r="J6" s="2">
        <v>0</v>
      </c>
      <c r="K6">
        <v>0</v>
      </c>
      <c r="L6">
        <v>0</v>
      </c>
      <c r="M6" s="2">
        <v>0</v>
      </c>
      <c r="N6">
        <v>0</v>
      </c>
      <c r="O6">
        <v>0</v>
      </c>
      <c r="P6" s="2">
        <v>0</v>
      </c>
      <c r="Q6">
        <v>0</v>
      </c>
      <c r="R6">
        <v>0</v>
      </c>
      <c r="S6" s="2">
        <v>0</v>
      </c>
      <c r="U6">
        <f t="shared" si="0"/>
        <v>403</v>
      </c>
      <c r="V6">
        <f t="shared" si="0"/>
        <v>403</v>
      </c>
      <c r="W6" s="2">
        <f t="shared" si="1"/>
        <v>1</v>
      </c>
    </row>
    <row r="7" spans="1:23" ht="15" x14ac:dyDescent="0.25">
      <c r="A7" s="1" t="s">
        <v>346</v>
      </c>
      <c r="B7" s="1" t="s">
        <v>347</v>
      </c>
      <c r="C7" s="1" t="s">
        <v>353</v>
      </c>
      <c r="D7" s="1" t="s">
        <v>354</v>
      </c>
      <c r="E7">
        <v>457</v>
      </c>
      <c r="F7">
        <v>457</v>
      </c>
      <c r="G7" s="2">
        <v>1</v>
      </c>
      <c r="H7">
        <v>0</v>
      </c>
      <c r="I7">
        <v>0</v>
      </c>
      <c r="J7" s="2">
        <v>0</v>
      </c>
      <c r="K7">
        <v>0</v>
      </c>
      <c r="L7">
        <v>0</v>
      </c>
      <c r="M7" s="2">
        <v>0</v>
      </c>
      <c r="N7">
        <v>0</v>
      </c>
      <c r="O7">
        <v>0</v>
      </c>
      <c r="P7" s="2">
        <v>0</v>
      </c>
      <c r="Q7">
        <v>0</v>
      </c>
      <c r="R7">
        <v>0</v>
      </c>
      <c r="S7" s="2">
        <v>0</v>
      </c>
      <c r="U7">
        <f t="shared" si="0"/>
        <v>457</v>
      </c>
      <c r="V7">
        <f t="shared" si="0"/>
        <v>457</v>
      </c>
      <c r="W7" s="2">
        <f t="shared" si="1"/>
        <v>1</v>
      </c>
    </row>
    <row r="8" spans="1:23" ht="15" x14ac:dyDescent="0.25">
      <c r="B8" s="7" t="s">
        <v>791</v>
      </c>
      <c r="U8">
        <f>SUM(U2:U7)</f>
        <v>5579</v>
      </c>
      <c r="V8">
        <f>SUM(V2:V7)</f>
        <v>5582</v>
      </c>
      <c r="W8" s="4">
        <f t="shared" si="1"/>
        <v>0.99946255822285923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"/>
  <sheetViews>
    <sheetView topLeftCell="B1" workbookViewId="0">
      <selection activeCell="B4" sqref="B4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1" width="16.54296875" customWidth="1"/>
    <col min="22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355</v>
      </c>
      <c r="B2" s="1" t="s">
        <v>356</v>
      </c>
      <c r="C2" s="1" t="s">
        <v>263</v>
      </c>
      <c r="D2" s="1" t="s">
        <v>357</v>
      </c>
      <c r="E2">
        <v>0</v>
      </c>
      <c r="F2">
        <v>0</v>
      </c>
      <c r="G2" s="2">
        <v>0</v>
      </c>
      <c r="H2">
        <v>106</v>
      </c>
      <c r="I2">
        <v>109</v>
      </c>
      <c r="J2" s="2">
        <v>0.97247706422018398</v>
      </c>
      <c r="K2">
        <v>75</v>
      </c>
      <c r="L2">
        <v>75</v>
      </c>
      <c r="M2" s="2">
        <v>1</v>
      </c>
      <c r="N2">
        <v>72</v>
      </c>
      <c r="O2">
        <v>76</v>
      </c>
      <c r="P2" s="2">
        <v>0.94736842105263197</v>
      </c>
      <c r="Q2">
        <v>69</v>
      </c>
      <c r="R2">
        <v>69</v>
      </c>
      <c r="S2" s="2">
        <v>1</v>
      </c>
      <c r="U2">
        <f t="shared" ref="U2:V3" si="0">SUM(E2,H2,K2,N2,Q2)</f>
        <v>322</v>
      </c>
      <c r="V2">
        <f t="shared" si="0"/>
        <v>329</v>
      </c>
      <c r="W2" s="2">
        <f t="shared" ref="W2:W3" si="1">U2/V2</f>
        <v>0.97872340425531912</v>
      </c>
    </row>
    <row r="3" spans="1:23" ht="15" x14ac:dyDescent="0.25">
      <c r="A3" s="1" t="s">
        <v>355</v>
      </c>
      <c r="B3" s="1" t="s">
        <v>356</v>
      </c>
      <c r="C3" s="1" t="s">
        <v>53</v>
      </c>
      <c r="D3" s="1" t="s">
        <v>358</v>
      </c>
      <c r="E3">
        <v>96</v>
      </c>
      <c r="F3">
        <v>98</v>
      </c>
      <c r="G3" s="2">
        <v>0.97959183673469397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96</v>
      </c>
      <c r="V3">
        <f t="shared" si="0"/>
        <v>98</v>
      </c>
      <c r="W3" s="2">
        <f t="shared" si="1"/>
        <v>0.97959183673469385</v>
      </c>
    </row>
    <row r="4" spans="1:23" ht="15" x14ac:dyDescent="0.25">
      <c r="B4" s="7" t="s">
        <v>791</v>
      </c>
      <c r="U4">
        <f>SUM(U2:U3)</f>
        <v>418</v>
      </c>
      <c r="V4">
        <f>SUM(V2:V3)</f>
        <v>427</v>
      </c>
      <c r="W4" s="6">
        <f>U4/V4</f>
        <v>0.97892271662763464</v>
      </c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"/>
  <sheetViews>
    <sheetView topLeftCell="B1" workbookViewId="0">
      <selection activeCell="B4" sqref="B4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359</v>
      </c>
      <c r="B2" s="1" t="s">
        <v>362</v>
      </c>
      <c r="C2" s="1" t="s">
        <v>363</v>
      </c>
      <c r="D2" s="1" t="s">
        <v>364</v>
      </c>
      <c r="E2">
        <v>274</v>
      </c>
      <c r="F2">
        <v>274</v>
      </c>
      <c r="G2" s="2">
        <v>1</v>
      </c>
      <c r="H2">
        <v>0</v>
      </c>
      <c r="I2">
        <v>0</v>
      </c>
      <c r="J2" s="2">
        <v>0</v>
      </c>
      <c r="K2">
        <v>0</v>
      </c>
      <c r="L2">
        <v>0</v>
      </c>
      <c r="M2" s="2">
        <v>0</v>
      </c>
      <c r="N2">
        <v>0</v>
      </c>
      <c r="O2">
        <v>0</v>
      </c>
      <c r="P2" s="2">
        <v>0</v>
      </c>
      <c r="Q2">
        <v>0</v>
      </c>
      <c r="R2">
        <v>0</v>
      </c>
      <c r="S2" s="2">
        <v>0</v>
      </c>
      <c r="U2">
        <f t="shared" ref="U2:V3" si="0">SUM(E2,H2,K2,N2,Q2)</f>
        <v>274</v>
      </c>
      <c r="V2">
        <f t="shared" si="0"/>
        <v>274</v>
      </c>
      <c r="W2" s="2">
        <f t="shared" ref="W2:W3" si="1">U2/V2</f>
        <v>1</v>
      </c>
    </row>
    <row r="3" spans="1:23" ht="15" x14ac:dyDescent="0.25">
      <c r="A3" s="1" t="s">
        <v>359</v>
      </c>
      <c r="B3" s="1" t="s">
        <v>360</v>
      </c>
      <c r="C3" s="1" t="s">
        <v>96</v>
      </c>
      <c r="D3" s="1" t="s">
        <v>361</v>
      </c>
      <c r="E3">
        <v>0</v>
      </c>
      <c r="F3">
        <v>0</v>
      </c>
      <c r="G3" s="2">
        <v>0</v>
      </c>
      <c r="H3">
        <v>300</v>
      </c>
      <c r="I3">
        <v>300</v>
      </c>
      <c r="J3" s="2">
        <v>1</v>
      </c>
      <c r="K3">
        <v>228</v>
      </c>
      <c r="L3">
        <v>228</v>
      </c>
      <c r="M3" s="2">
        <v>1</v>
      </c>
      <c r="N3">
        <v>183</v>
      </c>
      <c r="O3">
        <v>183</v>
      </c>
      <c r="P3" s="2">
        <v>1</v>
      </c>
      <c r="Q3">
        <v>167</v>
      </c>
      <c r="R3">
        <v>167</v>
      </c>
      <c r="S3" s="2">
        <v>1</v>
      </c>
      <c r="U3">
        <f t="shared" si="0"/>
        <v>878</v>
      </c>
      <c r="V3">
        <f t="shared" si="0"/>
        <v>878</v>
      </c>
      <c r="W3" s="2">
        <f t="shared" si="1"/>
        <v>1</v>
      </c>
    </row>
    <row r="4" spans="1:23" ht="15" x14ac:dyDescent="0.25">
      <c r="B4" s="7" t="s">
        <v>791</v>
      </c>
      <c r="U4">
        <f>SUM(U2:U3)</f>
        <v>1152</v>
      </c>
      <c r="V4">
        <f>SUM(V2:V3)</f>
        <v>1152</v>
      </c>
      <c r="W4" s="6">
        <f>U4/V4</f>
        <v>1</v>
      </c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"/>
  <sheetViews>
    <sheetView topLeftCell="B1" workbookViewId="0">
      <selection activeCell="B4" sqref="B4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365</v>
      </c>
      <c r="B2" s="1" t="s">
        <v>366</v>
      </c>
      <c r="C2" s="1" t="s">
        <v>153</v>
      </c>
      <c r="D2" s="1" t="s">
        <v>367</v>
      </c>
      <c r="E2">
        <v>0</v>
      </c>
      <c r="F2">
        <v>0</v>
      </c>
      <c r="G2" s="2">
        <v>0</v>
      </c>
      <c r="H2">
        <v>64</v>
      </c>
      <c r="I2">
        <v>64</v>
      </c>
      <c r="J2" s="2">
        <v>1</v>
      </c>
      <c r="K2">
        <v>52</v>
      </c>
      <c r="L2">
        <v>52</v>
      </c>
      <c r="M2" s="2">
        <v>1</v>
      </c>
      <c r="N2">
        <v>31</v>
      </c>
      <c r="O2">
        <v>31</v>
      </c>
      <c r="P2" s="2">
        <v>1</v>
      </c>
      <c r="Q2">
        <v>46</v>
      </c>
      <c r="R2">
        <v>46</v>
      </c>
      <c r="S2" s="2">
        <v>1</v>
      </c>
      <c r="U2">
        <f t="shared" ref="U2:V3" si="0">SUM(E2,H2,K2,N2,Q2)</f>
        <v>193</v>
      </c>
      <c r="V2">
        <f t="shared" si="0"/>
        <v>193</v>
      </c>
      <c r="W2" s="2">
        <f t="shared" ref="W2:W3" si="1">U2/V2</f>
        <v>1</v>
      </c>
    </row>
    <row r="3" spans="1:23" ht="15" x14ac:dyDescent="0.25">
      <c r="A3" s="1" t="s">
        <v>365</v>
      </c>
      <c r="B3" s="1" t="s">
        <v>366</v>
      </c>
      <c r="C3" s="1" t="s">
        <v>368</v>
      </c>
      <c r="D3" s="1" t="s">
        <v>369</v>
      </c>
      <c r="E3">
        <v>55</v>
      </c>
      <c r="F3">
        <v>55</v>
      </c>
      <c r="G3" s="2">
        <v>1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55</v>
      </c>
      <c r="V3">
        <f t="shared" si="0"/>
        <v>55</v>
      </c>
      <c r="W3" s="2">
        <f t="shared" si="1"/>
        <v>1</v>
      </c>
    </row>
    <row r="4" spans="1:23" ht="15" x14ac:dyDescent="0.25">
      <c r="B4" s="7" t="s">
        <v>791</v>
      </c>
      <c r="U4">
        <f>SUM(U2:U3)</f>
        <v>248</v>
      </c>
      <c r="V4">
        <f>SUM(V2:V3)</f>
        <v>248</v>
      </c>
      <c r="W4" s="6">
        <f>U4/V4</f>
        <v>1</v>
      </c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"/>
  <sheetViews>
    <sheetView topLeftCell="B1" workbookViewId="0">
      <selection activeCell="B4" sqref="B4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370</v>
      </c>
      <c r="B2" s="1" t="s">
        <v>371</v>
      </c>
      <c r="C2" s="1" t="s">
        <v>372</v>
      </c>
      <c r="D2" s="1" t="s">
        <v>373</v>
      </c>
      <c r="E2">
        <v>0</v>
      </c>
      <c r="F2">
        <v>0</v>
      </c>
      <c r="G2" s="2">
        <v>0</v>
      </c>
      <c r="H2">
        <v>132</v>
      </c>
      <c r="I2">
        <v>135</v>
      </c>
      <c r="J2" s="2">
        <v>0.97777777777777797</v>
      </c>
      <c r="K2">
        <v>89</v>
      </c>
      <c r="L2">
        <v>89</v>
      </c>
      <c r="M2" s="2">
        <v>1</v>
      </c>
      <c r="N2">
        <v>91</v>
      </c>
      <c r="O2">
        <v>91</v>
      </c>
      <c r="P2" s="2">
        <v>1</v>
      </c>
      <c r="Q2">
        <v>90</v>
      </c>
      <c r="R2">
        <v>99</v>
      </c>
      <c r="S2" s="2">
        <v>0.90909090909090895</v>
      </c>
      <c r="U2">
        <f t="shared" ref="U2:V3" si="0">SUM(E2,H2,K2,N2,Q2)</f>
        <v>402</v>
      </c>
      <c r="V2">
        <f t="shared" si="0"/>
        <v>414</v>
      </c>
      <c r="W2" s="2">
        <f t="shared" ref="W2:W3" si="1">U2/V2</f>
        <v>0.97101449275362317</v>
      </c>
    </row>
    <row r="3" spans="1:23" ht="15" x14ac:dyDescent="0.25">
      <c r="A3" s="1" t="s">
        <v>370</v>
      </c>
      <c r="B3" s="1" t="s">
        <v>371</v>
      </c>
      <c r="C3" s="1" t="s">
        <v>181</v>
      </c>
      <c r="D3" s="1" t="s">
        <v>374</v>
      </c>
      <c r="E3">
        <v>94</v>
      </c>
      <c r="F3">
        <v>95</v>
      </c>
      <c r="G3" s="2">
        <v>0.98947368421052595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94</v>
      </c>
      <c r="V3">
        <f t="shared" si="0"/>
        <v>95</v>
      </c>
      <c r="W3" s="2">
        <f t="shared" si="1"/>
        <v>0.98947368421052628</v>
      </c>
    </row>
    <row r="4" spans="1:23" ht="15" x14ac:dyDescent="0.25">
      <c r="B4" s="7" t="s">
        <v>791</v>
      </c>
      <c r="U4">
        <f>SUM(U2:U3)</f>
        <v>496</v>
      </c>
      <c r="V4">
        <f>SUM(V2:V3)</f>
        <v>509</v>
      </c>
      <c r="W4" s="6">
        <f>U4/V4</f>
        <v>0.97445972495088407</v>
      </c>
    </row>
  </sheetData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"/>
  <sheetViews>
    <sheetView topLeftCell="B1" workbookViewId="0">
      <selection activeCell="B10" sqref="B10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375</v>
      </c>
      <c r="B2" s="1" t="s">
        <v>376</v>
      </c>
      <c r="C2" s="1" t="s">
        <v>21</v>
      </c>
      <c r="D2" s="1" t="s">
        <v>377</v>
      </c>
      <c r="E2">
        <v>0</v>
      </c>
      <c r="F2">
        <v>0</v>
      </c>
      <c r="G2" s="2">
        <v>0</v>
      </c>
      <c r="H2">
        <v>188</v>
      </c>
      <c r="I2">
        <v>189</v>
      </c>
      <c r="J2" s="2">
        <v>0.99470899470899499</v>
      </c>
      <c r="K2">
        <v>154</v>
      </c>
      <c r="L2">
        <v>154</v>
      </c>
      <c r="M2" s="2">
        <v>1</v>
      </c>
      <c r="N2">
        <v>121</v>
      </c>
      <c r="O2">
        <v>121</v>
      </c>
      <c r="P2" s="2">
        <v>1</v>
      </c>
      <c r="Q2">
        <v>129</v>
      </c>
      <c r="R2">
        <v>129</v>
      </c>
      <c r="S2" s="2">
        <v>1</v>
      </c>
      <c r="U2">
        <f t="shared" ref="U2:V9" si="0">SUM(E2,H2,K2,N2,Q2)</f>
        <v>592</v>
      </c>
      <c r="V2">
        <f t="shared" si="0"/>
        <v>593</v>
      </c>
      <c r="W2" s="2">
        <f t="shared" ref="W2:W10" si="1">U2/V2</f>
        <v>0.99831365935919059</v>
      </c>
    </row>
    <row r="3" spans="1:23" ht="15" x14ac:dyDescent="0.25">
      <c r="A3" s="1" t="s">
        <v>375</v>
      </c>
      <c r="B3" s="1" t="s">
        <v>376</v>
      </c>
      <c r="C3" s="1" t="s">
        <v>126</v>
      </c>
      <c r="D3" s="1" t="s">
        <v>378</v>
      </c>
      <c r="E3">
        <v>0</v>
      </c>
      <c r="F3">
        <v>0</v>
      </c>
      <c r="G3" s="2">
        <v>0</v>
      </c>
      <c r="H3">
        <v>289</v>
      </c>
      <c r="I3">
        <v>289</v>
      </c>
      <c r="J3" s="2">
        <v>1</v>
      </c>
      <c r="K3">
        <v>258</v>
      </c>
      <c r="L3">
        <v>258</v>
      </c>
      <c r="M3" s="2">
        <v>1</v>
      </c>
      <c r="N3">
        <v>237</v>
      </c>
      <c r="O3">
        <v>237</v>
      </c>
      <c r="P3" s="2">
        <v>1</v>
      </c>
      <c r="Q3">
        <v>196</v>
      </c>
      <c r="R3">
        <v>196</v>
      </c>
      <c r="S3" s="2">
        <v>1</v>
      </c>
      <c r="U3">
        <f t="shared" si="0"/>
        <v>980</v>
      </c>
      <c r="V3">
        <f t="shared" si="0"/>
        <v>980</v>
      </c>
      <c r="W3" s="2">
        <f t="shared" si="1"/>
        <v>1</v>
      </c>
    </row>
    <row r="4" spans="1:23" ht="15" x14ac:dyDescent="0.25">
      <c r="A4" s="1" t="s">
        <v>375</v>
      </c>
      <c r="B4" s="1" t="s">
        <v>376</v>
      </c>
      <c r="C4" s="1" t="s">
        <v>344</v>
      </c>
      <c r="D4" s="1" t="s">
        <v>379</v>
      </c>
      <c r="E4">
        <v>269</v>
      </c>
      <c r="F4">
        <v>269</v>
      </c>
      <c r="G4" s="2">
        <v>1</v>
      </c>
      <c r="H4">
        <v>0</v>
      </c>
      <c r="I4">
        <v>0</v>
      </c>
      <c r="J4" s="2">
        <v>0</v>
      </c>
      <c r="K4">
        <v>0</v>
      </c>
      <c r="L4">
        <v>0</v>
      </c>
      <c r="M4" s="2">
        <v>0</v>
      </c>
      <c r="N4">
        <v>0</v>
      </c>
      <c r="O4">
        <v>0</v>
      </c>
      <c r="P4" s="2">
        <v>0</v>
      </c>
      <c r="Q4">
        <v>0</v>
      </c>
      <c r="R4">
        <v>0</v>
      </c>
      <c r="S4" s="2">
        <v>0</v>
      </c>
      <c r="U4">
        <f t="shared" si="0"/>
        <v>269</v>
      </c>
      <c r="V4">
        <f t="shared" si="0"/>
        <v>269</v>
      </c>
      <c r="W4" s="2">
        <f t="shared" si="1"/>
        <v>1</v>
      </c>
    </row>
    <row r="5" spans="1:23" ht="15" x14ac:dyDescent="0.25">
      <c r="A5" s="1" t="s">
        <v>375</v>
      </c>
      <c r="B5" s="1" t="s">
        <v>376</v>
      </c>
      <c r="C5" s="1" t="s">
        <v>89</v>
      </c>
      <c r="D5" s="1" t="s">
        <v>380</v>
      </c>
      <c r="E5">
        <v>128</v>
      </c>
      <c r="F5">
        <v>129</v>
      </c>
      <c r="G5" s="2">
        <v>0.99224806201550397</v>
      </c>
      <c r="H5">
        <v>0</v>
      </c>
      <c r="I5">
        <v>0</v>
      </c>
      <c r="J5" s="2">
        <v>0</v>
      </c>
      <c r="K5">
        <v>0</v>
      </c>
      <c r="L5">
        <v>0</v>
      </c>
      <c r="M5" s="2">
        <v>0</v>
      </c>
      <c r="N5">
        <v>0</v>
      </c>
      <c r="O5">
        <v>0</v>
      </c>
      <c r="P5" s="2">
        <v>0</v>
      </c>
      <c r="Q5">
        <v>0</v>
      </c>
      <c r="R5">
        <v>0</v>
      </c>
      <c r="S5" s="2">
        <v>0</v>
      </c>
      <c r="U5">
        <f t="shared" si="0"/>
        <v>128</v>
      </c>
      <c r="V5">
        <f t="shared" si="0"/>
        <v>129</v>
      </c>
      <c r="W5" s="2">
        <f t="shared" si="1"/>
        <v>0.99224806201550386</v>
      </c>
    </row>
    <row r="6" spans="1:23" ht="15" x14ac:dyDescent="0.25">
      <c r="A6" s="1" t="s">
        <v>375</v>
      </c>
      <c r="B6" s="1" t="s">
        <v>376</v>
      </c>
      <c r="C6" s="1" t="s">
        <v>51</v>
      </c>
      <c r="D6" s="1" t="s">
        <v>381</v>
      </c>
      <c r="E6">
        <v>0</v>
      </c>
      <c r="F6">
        <v>0</v>
      </c>
      <c r="G6" s="2">
        <v>0</v>
      </c>
      <c r="H6">
        <v>213</v>
      </c>
      <c r="I6">
        <v>213</v>
      </c>
      <c r="J6" s="2">
        <v>1</v>
      </c>
      <c r="K6">
        <v>230</v>
      </c>
      <c r="L6">
        <v>230</v>
      </c>
      <c r="M6" s="2">
        <v>1</v>
      </c>
      <c r="N6">
        <v>175</v>
      </c>
      <c r="O6">
        <v>175</v>
      </c>
      <c r="P6" s="2">
        <v>1</v>
      </c>
      <c r="Q6">
        <v>196</v>
      </c>
      <c r="R6">
        <v>196</v>
      </c>
      <c r="S6" s="2">
        <v>1</v>
      </c>
      <c r="U6">
        <f t="shared" si="0"/>
        <v>814</v>
      </c>
      <c r="V6">
        <f t="shared" si="0"/>
        <v>814</v>
      </c>
      <c r="W6" s="2">
        <f t="shared" si="1"/>
        <v>1</v>
      </c>
    </row>
    <row r="7" spans="1:23" ht="15" x14ac:dyDescent="0.25">
      <c r="A7" s="1" t="s">
        <v>375</v>
      </c>
      <c r="B7" s="1" t="s">
        <v>376</v>
      </c>
      <c r="C7" s="1" t="s">
        <v>143</v>
      </c>
      <c r="D7" s="1" t="s">
        <v>382</v>
      </c>
      <c r="E7">
        <v>0</v>
      </c>
      <c r="F7">
        <v>0</v>
      </c>
      <c r="G7" s="2">
        <v>0</v>
      </c>
      <c r="H7">
        <v>101</v>
      </c>
      <c r="I7">
        <v>101</v>
      </c>
      <c r="J7" s="2">
        <v>1</v>
      </c>
      <c r="K7">
        <v>115</v>
      </c>
      <c r="L7">
        <v>115</v>
      </c>
      <c r="M7" s="2">
        <v>1</v>
      </c>
      <c r="N7">
        <v>78</v>
      </c>
      <c r="O7">
        <v>78</v>
      </c>
      <c r="P7" s="2">
        <v>1</v>
      </c>
      <c r="Q7">
        <v>95</v>
      </c>
      <c r="R7">
        <v>95</v>
      </c>
      <c r="S7" s="2">
        <v>1</v>
      </c>
      <c r="U7">
        <f t="shared" si="0"/>
        <v>389</v>
      </c>
      <c r="V7">
        <f t="shared" si="0"/>
        <v>389</v>
      </c>
      <c r="W7" s="2">
        <f t="shared" si="1"/>
        <v>1</v>
      </c>
    </row>
    <row r="8" spans="1:23" ht="15" x14ac:dyDescent="0.25">
      <c r="A8" s="1" t="s">
        <v>375</v>
      </c>
      <c r="B8" s="1" t="s">
        <v>376</v>
      </c>
      <c r="C8" s="1" t="s">
        <v>94</v>
      </c>
      <c r="D8" s="1" t="s">
        <v>383</v>
      </c>
      <c r="E8">
        <v>93</v>
      </c>
      <c r="F8">
        <v>93</v>
      </c>
      <c r="G8" s="2">
        <v>1</v>
      </c>
      <c r="H8">
        <v>0</v>
      </c>
      <c r="I8">
        <v>0</v>
      </c>
      <c r="J8" s="2">
        <v>0</v>
      </c>
      <c r="K8">
        <v>0</v>
      </c>
      <c r="L8">
        <v>0</v>
      </c>
      <c r="M8" s="2">
        <v>0</v>
      </c>
      <c r="N8">
        <v>0</v>
      </c>
      <c r="O8">
        <v>0</v>
      </c>
      <c r="P8" s="2">
        <v>0</v>
      </c>
      <c r="Q8">
        <v>0</v>
      </c>
      <c r="R8">
        <v>0</v>
      </c>
      <c r="S8" s="2">
        <v>0</v>
      </c>
      <c r="U8">
        <f t="shared" si="0"/>
        <v>93</v>
      </c>
      <c r="V8">
        <f t="shared" si="0"/>
        <v>93</v>
      </c>
      <c r="W8" s="2">
        <f t="shared" si="1"/>
        <v>1</v>
      </c>
    </row>
    <row r="9" spans="1:23" ht="15" x14ac:dyDescent="0.25">
      <c r="A9" s="1" t="s">
        <v>375</v>
      </c>
      <c r="B9" s="1" t="s">
        <v>376</v>
      </c>
      <c r="C9" s="1" t="s">
        <v>53</v>
      </c>
      <c r="D9" s="1" t="s">
        <v>384</v>
      </c>
      <c r="E9">
        <v>250</v>
      </c>
      <c r="F9">
        <v>250</v>
      </c>
      <c r="G9" s="2">
        <v>1</v>
      </c>
      <c r="H9">
        <v>0</v>
      </c>
      <c r="I9">
        <v>0</v>
      </c>
      <c r="J9" s="2">
        <v>0</v>
      </c>
      <c r="K9">
        <v>0</v>
      </c>
      <c r="L9">
        <v>0</v>
      </c>
      <c r="M9" s="2">
        <v>0</v>
      </c>
      <c r="N9">
        <v>0</v>
      </c>
      <c r="O9">
        <v>0</v>
      </c>
      <c r="P9" s="2">
        <v>0</v>
      </c>
      <c r="Q9">
        <v>0</v>
      </c>
      <c r="R9">
        <v>0</v>
      </c>
      <c r="S9" s="2">
        <v>0</v>
      </c>
      <c r="U9">
        <f t="shared" si="0"/>
        <v>250</v>
      </c>
      <c r="V9">
        <f t="shared" si="0"/>
        <v>250</v>
      </c>
      <c r="W9" s="2">
        <f t="shared" si="1"/>
        <v>1</v>
      </c>
    </row>
    <row r="10" spans="1:23" ht="15" x14ac:dyDescent="0.25">
      <c r="B10" s="7" t="s">
        <v>791</v>
      </c>
      <c r="U10">
        <f>SUM(U2:U9)</f>
        <v>3515</v>
      </c>
      <c r="V10">
        <f>SUM(V2:V9)</f>
        <v>3517</v>
      </c>
      <c r="W10" s="4">
        <f t="shared" si="1"/>
        <v>0.99943133352288882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opLeftCell="C1" workbookViewId="0">
      <selection activeCell="D8" sqref="D8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5" max="19" width="9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71</v>
      </c>
      <c r="B2" s="1" t="s">
        <v>72</v>
      </c>
      <c r="C2" s="1" t="s">
        <v>21</v>
      </c>
      <c r="D2" s="1" t="s">
        <v>73</v>
      </c>
      <c r="E2">
        <v>0</v>
      </c>
      <c r="F2">
        <v>0</v>
      </c>
      <c r="G2" s="2">
        <v>0</v>
      </c>
      <c r="H2">
        <v>284</v>
      </c>
      <c r="I2">
        <v>297</v>
      </c>
      <c r="J2" s="2">
        <v>0.95622895622895598</v>
      </c>
      <c r="K2">
        <v>257</v>
      </c>
      <c r="L2">
        <v>258</v>
      </c>
      <c r="M2" s="2">
        <v>0.99612403100775204</v>
      </c>
      <c r="N2">
        <v>226</v>
      </c>
      <c r="O2">
        <v>226</v>
      </c>
      <c r="P2" s="2">
        <v>1</v>
      </c>
      <c r="Q2">
        <v>210</v>
      </c>
      <c r="R2">
        <v>210</v>
      </c>
      <c r="S2" s="2">
        <v>1</v>
      </c>
      <c r="U2">
        <f t="shared" ref="U2:V7" si="0">SUM(E2,H2,K2,N2,Q2)</f>
        <v>977</v>
      </c>
      <c r="V2">
        <f t="shared" si="0"/>
        <v>991</v>
      </c>
      <c r="W2" s="2">
        <f t="shared" ref="W2:W8" si="1">U2/V2</f>
        <v>0.98587285570131178</v>
      </c>
    </row>
    <row r="3" spans="1:23" ht="15" x14ac:dyDescent="0.25">
      <c r="A3" s="1" t="s">
        <v>71</v>
      </c>
      <c r="B3" s="1" t="s">
        <v>72</v>
      </c>
      <c r="C3" s="1" t="s">
        <v>30</v>
      </c>
      <c r="D3" s="1" t="s">
        <v>74</v>
      </c>
      <c r="E3">
        <v>0</v>
      </c>
      <c r="F3">
        <v>0</v>
      </c>
      <c r="G3" s="2">
        <v>0</v>
      </c>
      <c r="H3">
        <v>227</v>
      </c>
      <c r="I3">
        <v>227</v>
      </c>
      <c r="J3" s="2">
        <v>1</v>
      </c>
      <c r="K3">
        <v>192</v>
      </c>
      <c r="L3">
        <v>192</v>
      </c>
      <c r="M3" s="2">
        <v>1</v>
      </c>
      <c r="N3">
        <v>239</v>
      </c>
      <c r="O3">
        <v>239</v>
      </c>
      <c r="P3" s="2">
        <v>1</v>
      </c>
      <c r="Q3">
        <v>165</v>
      </c>
      <c r="R3">
        <v>165</v>
      </c>
      <c r="S3" s="2">
        <v>1</v>
      </c>
      <c r="U3">
        <f t="shared" si="0"/>
        <v>823</v>
      </c>
      <c r="V3">
        <f t="shared" si="0"/>
        <v>823</v>
      </c>
      <c r="W3" s="2">
        <f t="shared" si="1"/>
        <v>1</v>
      </c>
    </row>
    <row r="4" spans="1:23" ht="15" x14ac:dyDescent="0.25">
      <c r="A4" s="1" t="s">
        <v>71</v>
      </c>
      <c r="B4" s="1" t="s">
        <v>72</v>
      </c>
      <c r="C4" s="1" t="s">
        <v>23</v>
      </c>
      <c r="D4" s="1" t="s">
        <v>75</v>
      </c>
      <c r="E4">
        <v>0</v>
      </c>
      <c r="F4">
        <v>0</v>
      </c>
      <c r="G4" s="2">
        <v>0</v>
      </c>
      <c r="H4">
        <v>326</v>
      </c>
      <c r="I4">
        <v>326</v>
      </c>
      <c r="J4" s="2">
        <v>1</v>
      </c>
      <c r="K4">
        <v>302</v>
      </c>
      <c r="L4">
        <v>302</v>
      </c>
      <c r="M4" s="2">
        <v>1</v>
      </c>
      <c r="N4">
        <v>270</v>
      </c>
      <c r="O4">
        <v>270</v>
      </c>
      <c r="P4" s="2">
        <v>1</v>
      </c>
      <c r="Q4">
        <v>250</v>
      </c>
      <c r="R4">
        <v>250</v>
      </c>
      <c r="S4" s="2">
        <v>1</v>
      </c>
      <c r="U4">
        <f t="shared" si="0"/>
        <v>1148</v>
      </c>
      <c r="V4">
        <f t="shared" si="0"/>
        <v>1148</v>
      </c>
      <c r="W4" s="2">
        <f t="shared" si="1"/>
        <v>1</v>
      </c>
    </row>
    <row r="5" spans="1:23" ht="15" x14ac:dyDescent="0.25">
      <c r="A5" s="1" t="s">
        <v>71</v>
      </c>
      <c r="B5" s="1" t="s">
        <v>72</v>
      </c>
      <c r="C5" s="1" t="s">
        <v>37</v>
      </c>
      <c r="D5" s="1" t="s">
        <v>76</v>
      </c>
      <c r="E5">
        <v>261</v>
      </c>
      <c r="F5">
        <v>261</v>
      </c>
      <c r="G5" s="2">
        <v>1</v>
      </c>
      <c r="H5">
        <v>0</v>
      </c>
      <c r="I5">
        <v>0</v>
      </c>
      <c r="J5" s="2">
        <v>0</v>
      </c>
      <c r="K5">
        <v>0</v>
      </c>
      <c r="L5">
        <v>0</v>
      </c>
      <c r="M5" s="2">
        <v>0</v>
      </c>
      <c r="N5">
        <v>0</v>
      </c>
      <c r="O5">
        <v>0</v>
      </c>
      <c r="P5" s="2">
        <v>0</v>
      </c>
      <c r="Q5">
        <v>0</v>
      </c>
      <c r="R5">
        <v>0</v>
      </c>
      <c r="S5" s="2">
        <v>0</v>
      </c>
      <c r="U5">
        <f t="shared" si="0"/>
        <v>261</v>
      </c>
      <c r="V5">
        <f t="shared" si="0"/>
        <v>261</v>
      </c>
      <c r="W5" s="2">
        <f t="shared" si="1"/>
        <v>1</v>
      </c>
    </row>
    <row r="6" spans="1:23" ht="15" x14ac:dyDescent="0.25">
      <c r="A6" s="1" t="s">
        <v>71</v>
      </c>
      <c r="B6" s="1" t="s">
        <v>72</v>
      </c>
      <c r="C6" s="1" t="s">
        <v>45</v>
      </c>
      <c r="D6" s="1" t="s">
        <v>77</v>
      </c>
      <c r="E6">
        <v>252</v>
      </c>
      <c r="F6">
        <v>252</v>
      </c>
      <c r="G6" s="2">
        <v>1</v>
      </c>
      <c r="H6">
        <v>0</v>
      </c>
      <c r="I6">
        <v>0</v>
      </c>
      <c r="J6" s="2">
        <v>0</v>
      </c>
      <c r="K6">
        <v>0</v>
      </c>
      <c r="L6">
        <v>0</v>
      </c>
      <c r="M6" s="2">
        <v>0</v>
      </c>
      <c r="N6">
        <v>0</v>
      </c>
      <c r="O6">
        <v>0</v>
      </c>
      <c r="P6" s="2">
        <v>0</v>
      </c>
      <c r="Q6">
        <v>0</v>
      </c>
      <c r="R6">
        <v>0</v>
      </c>
      <c r="S6" s="2">
        <v>0</v>
      </c>
      <c r="U6">
        <f t="shared" si="0"/>
        <v>252</v>
      </c>
      <c r="V6">
        <f t="shared" si="0"/>
        <v>252</v>
      </c>
      <c r="W6" s="2">
        <f t="shared" si="1"/>
        <v>1</v>
      </c>
    </row>
    <row r="7" spans="1:23" ht="15" x14ac:dyDescent="0.25">
      <c r="A7" s="1" t="s">
        <v>71</v>
      </c>
      <c r="B7" s="1" t="s">
        <v>72</v>
      </c>
      <c r="C7" s="1" t="s">
        <v>78</v>
      </c>
      <c r="D7" s="1" t="s">
        <v>79</v>
      </c>
      <c r="E7">
        <v>192</v>
      </c>
      <c r="F7">
        <v>202</v>
      </c>
      <c r="G7" s="2">
        <v>0.95049504950495001</v>
      </c>
      <c r="H7">
        <v>0</v>
      </c>
      <c r="I7">
        <v>0</v>
      </c>
      <c r="J7" s="2">
        <v>0</v>
      </c>
      <c r="K7">
        <v>0</v>
      </c>
      <c r="L7">
        <v>0</v>
      </c>
      <c r="M7" s="2">
        <v>0</v>
      </c>
      <c r="N7">
        <v>0</v>
      </c>
      <c r="O7">
        <v>0</v>
      </c>
      <c r="P7" s="2">
        <v>0</v>
      </c>
      <c r="Q7">
        <v>0</v>
      </c>
      <c r="R7">
        <v>0</v>
      </c>
      <c r="S7" s="2">
        <v>0</v>
      </c>
      <c r="U7">
        <f t="shared" si="0"/>
        <v>192</v>
      </c>
      <c r="V7">
        <f t="shared" si="0"/>
        <v>202</v>
      </c>
      <c r="W7" s="2">
        <f t="shared" si="1"/>
        <v>0.95049504950495045</v>
      </c>
    </row>
    <row r="8" spans="1:23" ht="15" x14ac:dyDescent="0.25">
      <c r="B8" s="7" t="s">
        <v>791</v>
      </c>
      <c r="D8" s="22" t="s">
        <v>830</v>
      </c>
      <c r="U8">
        <f>SUM(U2:U7)</f>
        <v>3653</v>
      </c>
      <c r="V8">
        <f>SUM(V2:V7)</f>
        <v>3677</v>
      </c>
      <c r="W8" s="6">
        <f t="shared" si="1"/>
        <v>0.99347293989665486</v>
      </c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8"/>
  <sheetViews>
    <sheetView workbookViewId="0">
      <selection activeCell="E40" sqref="E40"/>
    </sheetView>
  </sheetViews>
  <sheetFormatPr defaultRowHeight="14.5" x14ac:dyDescent="0.35"/>
  <sheetData>
    <row r="1" spans="1:23" s="22" customFormat="1" ht="15" x14ac:dyDescent="0.25">
      <c r="A1" s="19" t="s">
        <v>817</v>
      </c>
      <c r="B1" s="20"/>
      <c r="C1" s="21" t="s">
        <v>794</v>
      </c>
      <c r="D1" s="21" t="s">
        <v>795</v>
      </c>
      <c r="E1" s="21" t="s">
        <v>796</v>
      </c>
      <c r="F1" s="21" t="s">
        <v>797</v>
      </c>
      <c r="G1" s="21" t="s">
        <v>798</v>
      </c>
      <c r="H1" s="21" t="s">
        <v>799</v>
      </c>
      <c r="I1" s="21" t="s">
        <v>800</v>
      </c>
      <c r="J1" s="21" t="s">
        <v>801</v>
      </c>
      <c r="K1" s="21" t="s">
        <v>802</v>
      </c>
      <c r="L1" s="21" t="s">
        <v>803</v>
      </c>
      <c r="M1" s="21" t="s">
        <v>804</v>
      </c>
      <c r="N1" s="21" t="s">
        <v>805</v>
      </c>
      <c r="O1" s="21" t="s">
        <v>806</v>
      </c>
      <c r="P1" s="21" t="s">
        <v>807</v>
      </c>
      <c r="Q1" s="21" t="s">
        <v>808</v>
      </c>
      <c r="R1" s="21" t="s">
        <v>809</v>
      </c>
      <c r="S1" s="21" t="s">
        <v>810</v>
      </c>
      <c r="T1" s="21" t="s">
        <v>811</v>
      </c>
      <c r="U1" s="21" t="s">
        <v>812</v>
      </c>
      <c r="V1" s="21" t="s">
        <v>813</v>
      </c>
      <c r="W1" s="21" t="s">
        <v>814</v>
      </c>
    </row>
    <row r="2" spans="1:23" ht="15" x14ac:dyDescent="0.25">
      <c r="A2" s="14" t="s">
        <v>815</v>
      </c>
      <c r="B2" s="14"/>
      <c r="C2" s="14">
        <v>370</v>
      </c>
      <c r="D2" s="14">
        <v>203</v>
      </c>
      <c r="E2" s="14">
        <v>314</v>
      </c>
      <c r="F2" s="14">
        <v>333</v>
      </c>
      <c r="G2" s="14"/>
      <c r="H2" s="14">
        <v>278</v>
      </c>
      <c r="I2" s="14">
        <v>334</v>
      </c>
      <c r="J2" s="14">
        <v>360</v>
      </c>
      <c r="K2" s="14">
        <v>259</v>
      </c>
      <c r="L2" s="14">
        <v>172</v>
      </c>
      <c r="M2" s="14">
        <v>249</v>
      </c>
      <c r="N2" s="14">
        <v>396</v>
      </c>
      <c r="O2" s="14">
        <v>277</v>
      </c>
      <c r="P2" s="14">
        <v>269</v>
      </c>
      <c r="Q2" s="14">
        <v>242</v>
      </c>
      <c r="R2" s="14">
        <v>394</v>
      </c>
      <c r="S2" s="14">
        <v>239</v>
      </c>
      <c r="T2" s="14">
        <v>70</v>
      </c>
      <c r="U2" s="14">
        <v>195</v>
      </c>
      <c r="V2" s="14">
        <v>205</v>
      </c>
      <c r="W2" s="14">
        <f>SUM(C2:F2,H2:V2)</f>
        <v>5159</v>
      </c>
    </row>
    <row r="3" spans="1:23" ht="15" x14ac:dyDescent="0.25">
      <c r="A3" s="12"/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>
        <f t="shared" ref="W3:W4" si="0">SUM(C3:F3,H3:V3)</f>
        <v>0</v>
      </c>
    </row>
    <row r="4" spans="1:23" ht="15" x14ac:dyDescent="0.25">
      <c r="A4" s="14" t="s">
        <v>816</v>
      </c>
      <c r="B4" s="14"/>
      <c r="C4" s="14">
        <v>349</v>
      </c>
      <c r="D4" s="14">
        <v>201</v>
      </c>
      <c r="E4" s="14">
        <v>314</v>
      </c>
      <c r="F4" s="14">
        <v>332</v>
      </c>
      <c r="G4" s="14"/>
      <c r="H4" s="14">
        <v>266</v>
      </c>
      <c r="I4" s="14">
        <v>334</v>
      </c>
      <c r="J4" s="14">
        <v>341</v>
      </c>
      <c r="K4" s="14">
        <v>247</v>
      </c>
      <c r="L4" s="14">
        <v>169</v>
      </c>
      <c r="M4" s="14">
        <v>247</v>
      </c>
      <c r="N4" s="14">
        <v>387</v>
      </c>
      <c r="O4" s="14">
        <v>273</v>
      </c>
      <c r="P4" s="14">
        <v>264</v>
      </c>
      <c r="Q4" s="14">
        <v>231</v>
      </c>
      <c r="R4" s="14">
        <v>390</v>
      </c>
      <c r="S4" s="14">
        <v>236</v>
      </c>
      <c r="T4" s="14">
        <v>62</v>
      </c>
      <c r="U4" s="14">
        <v>195</v>
      </c>
      <c r="V4" s="14">
        <v>202</v>
      </c>
      <c r="W4" s="14">
        <f t="shared" si="0"/>
        <v>5040</v>
      </c>
    </row>
    <row r="5" spans="1:23" s="2" customFormat="1" ht="15" x14ac:dyDescent="0.25">
      <c r="A5" s="25" t="s">
        <v>828</v>
      </c>
      <c r="B5" s="26"/>
      <c r="C5" s="27">
        <f>C4/C2</f>
        <v>0.94324324324324327</v>
      </c>
      <c r="D5" s="24">
        <f t="shared" ref="D5:E5" si="1">D4/D2</f>
        <v>0.99014778325123154</v>
      </c>
      <c r="E5" s="24">
        <f t="shared" si="1"/>
        <v>1</v>
      </c>
      <c r="F5" s="24">
        <f t="shared" ref="F5" si="2">F4/F2</f>
        <v>0.99699699699699695</v>
      </c>
      <c r="G5" s="24"/>
      <c r="H5" s="24">
        <f t="shared" ref="H5" si="3">H4/H2</f>
        <v>0.95683453237410077</v>
      </c>
      <c r="I5" s="24">
        <f t="shared" ref="I5" si="4">I4/I2</f>
        <v>1</v>
      </c>
      <c r="J5" s="24">
        <f t="shared" ref="J5" si="5">J4/J2</f>
        <v>0.94722222222222219</v>
      </c>
      <c r="K5" s="24">
        <f t="shared" ref="K5" si="6">K4/K2</f>
        <v>0.95366795366795365</v>
      </c>
      <c r="L5" s="24">
        <f t="shared" ref="L5" si="7">L4/L2</f>
        <v>0.98255813953488369</v>
      </c>
      <c r="M5" s="24">
        <f t="shared" ref="M5" si="8">M4/M2</f>
        <v>0.99196787148594379</v>
      </c>
      <c r="N5" s="24">
        <f t="shared" ref="N5" si="9">N4/N2</f>
        <v>0.97727272727272729</v>
      </c>
      <c r="O5" s="24">
        <f t="shared" ref="O5" si="10">O4/O2</f>
        <v>0.98555956678700363</v>
      </c>
      <c r="P5" s="24">
        <f t="shared" ref="P5" si="11">P4/P2</f>
        <v>0.98141263940520451</v>
      </c>
      <c r="Q5" s="24">
        <f t="shared" ref="Q5" si="12">Q4/Q2</f>
        <v>0.95454545454545459</v>
      </c>
      <c r="R5" s="24">
        <f t="shared" ref="R5" si="13">R4/R2</f>
        <v>0.98984771573604058</v>
      </c>
      <c r="S5" s="24">
        <f t="shared" ref="S5" si="14">S4/S2</f>
        <v>0.9874476987447699</v>
      </c>
      <c r="T5" s="24">
        <f t="shared" ref="T5" si="15">T4/T2</f>
        <v>0.88571428571428568</v>
      </c>
      <c r="U5" s="24">
        <f t="shared" ref="U5" si="16">U4/U2</f>
        <v>1</v>
      </c>
      <c r="V5" s="24">
        <f t="shared" ref="V5" si="17">V4/V2</f>
        <v>0.98536585365853657</v>
      </c>
      <c r="W5" s="24">
        <f>W4/W2</f>
        <v>0.97693351424694708</v>
      </c>
    </row>
    <row r="6" spans="1:23" ht="15" x14ac:dyDescent="0.25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</row>
    <row r="7" spans="1:23" ht="15" x14ac:dyDescent="0.25">
      <c r="A7" s="23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</row>
    <row r="9" spans="1:23" s="22" customFormat="1" ht="15" x14ac:dyDescent="0.25">
      <c r="A9" s="19" t="s">
        <v>824</v>
      </c>
      <c r="B9" s="20"/>
      <c r="C9" s="21" t="s">
        <v>795</v>
      </c>
      <c r="D9" s="21" t="s">
        <v>796</v>
      </c>
      <c r="E9" s="21" t="s">
        <v>818</v>
      </c>
      <c r="F9" s="21" t="s">
        <v>819</v>
      </c>
      <c r="G9" s="21" t="s">
        <v>799</v>
      </c>
      <c r="H9" s="21" t="s">
        <v>800</v>
      </c>
      <c r="I9" s="21" t="s">
        <v>801</v>
      </c>
      <c r="J9" s="21" t="s">
        <v>820</v>
      </c>
      <c r="K9" s="21" t="s">
        <v>805</v>
      </c>
      <c r="L9" s="21" t="s">
        <v>809</v>
      </c>
      <c r="M9" s="21" t="s">
        <v>821</v>
      </c>
      <c r="N9" s="21" t="s">
        <v>822</v>
      </c>
      <c r="O9" s="21" t="s">
        <v>823</v>
      </c>
      <c r="P9" s="21" t="s">
        <v>813</v>
      </c>
      <c r="Q9" s="21" t="s">
        <v>814</v>
      </c>
    </row>
    <row r="10" spans="1:23" ht="15" x14ac:dyDescent="0.25">
      <c r="A10" s="14" t="s">
        <v>815</v>
      </c>
      <c r="B10" s="14"/>
      <c r="C10" s="14">
        <v>278</v>
      </c>
      <c r="D10" s="14">
        <v>290</v>
      </c>
      <c r="E10" s="14">
        <v>187</v>
      </c>
      <c r="F10" s="14">
        <v>388</v>
      </c>
      <c r="G10" s="14">
        <v>421</v>
      </c>
      <c r="H10" s="14">
        <v>348</v>
      </c>
      <c r="I10" s="14">
        <v>550</v>
      </c>
      <c r="J10" s="14">
        <v>488</v>
      </c>
      <c r="K10" s="14">
        <v>587</v>
      </c>
      <c r="L10" s="14">
        <v>450</v>
      </c>
      <c r="M10" s="14">
        <v>231</v>
      </c>
      <c r="N10" s="14">
        <v>360</v>
      </c>
      <c r="O10" s="14">
        <v>446</v>
      </c>
      <c r="P10" s="14">
        <v>471</v>
      </c>
      <c r="Q10" s="14">
        <f>SUM(C10:P10)</f>
        <v>5495</v>
      </c>
    </row>
    <row r="11" spans="1:23" ht="15" x14ac:dyDescent="0.25">
      <c r="A11" s="12"/>
      <c r="B11" s="13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>
        <f t="shared" ref="Q11:Q12" si="18">SUM(C11:P11)</f>
        <v>0</v>
      </c>
    </row>
    <row r="12" spans="1:23" ht="15" x14ac:dyDescent="0.25">
      <c r="A12" s="14" t="s">
        <v>816</v>
      </c>
      <c r="B12" s="14"/>
      <c r="C12" s="14">
        <v>265</v>
      </c>
      <c r="D12" s="14">
        <v>274</v>
      </c>
      <c r="E12" s="14">
        <v>187</v>
      </c>
      <c r="F12" s="14">
        <v>373</v>
      </c>
      <c r="G12" s="14">
        <v>400</v>
      </c>
      <c r="H12" s="14">
        <v>319</v>
      </c>
      <c r="I12" s="14">
        <v>538</v>
      </c>
      <c r="J12" s="14">
        <v>488</v>
      </c>
      <c r="K12" s="14">
        <v>587</v>
      </c>
      <c r="L12" s="14">
        <v>428</v>
      </c>
      <c r="M12" s="14">
        <v>229</v>
      </c>
      <c r="N12" s="14">
        <v>347</v>
      </c>
      <c r="O12" s="14">
        <v>446</v>
      </c>
      <c r="P12" s="14">
        <v>453</v>
      </c>
      <c r="Q12" s="14">
        <f t="shared" si="18"/>
        <v>5334</v>
      </c>
    </row>
    <row r="13" spans="1:23" ht="15" x14ac:dyDescent="0.25">
      <c r="A13" s="12"/>
      <c r="B13" s="13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</row>
    <row r="14" spans="1:23" ht="15" x14ac:dyDescent="0.25">
      <c r="A14" s="14" t="s">
        <v>828</v>
      </c>
      <c r="B14" s="14"/>
      <c r="C14" s="24">
        <f>C12/C10</f>
        <v>0.9532374100719424</v>
      </c>
      <c r="D14" s="27">
        <f t="shared" ref="D14:Q14" si="19">D12/D10</f>
        <v>0.94482758620689655</v>
      </c>
      <c r="E14" s="24">
        <f t="shared" si="19"/>
        <v>1</v>
      </c>
      <c r="F14" s="24">
        <f t="shared" si="19"/>
        <v>0.96134020618556704</v>
      </c>
      <c r="G14" s="24">
        <f t="shared" si="19"/>
        <v>0.95011876484560565</v>
      </c>
      <c r="H14" s="27">
        <f t="shared" si="19"/>
        <v>0.91666666666666663</v>
      </c>
      <c r="I14" s="24">
        <f t="shared" si="19"/>
        <v>0.97818181818181815</v>
      </c>
      <c r="J14" s="24">
        <f t="shared" si="19"/>
        <v>1</v>
      </c>
      <c r="K14" s="24">
        <f t="shared" si="19"/>
        <v>1</v>
      </c>
      <c r="L14" s="24">
        <f t="shared" si="19"/>
        <v>0.95111111111111113</v>
      </c>
      <c r="M14" s="24">
        <f t="shared" si="19"/>
        <v>0.9913419913419913</v>
      </c>
      <c r="N14" s="24">
        <f t="shared" si="19"/>
        <v>0.96388888888888891</v>
      </c>
      <c r="O14" s="24">
        <f t="shared" si="19"/>
        <v>1</v>
      </c>
      <c r="P14" s="24">
        <f t="shared" si="19"/>
        <v>0.96178343949044587</v>
      </c>
      <c r="Q14" s="24">
        <f t="shared" si="19"/>
        <v>0.97070063694267517</v>
      </c>
    </row>
    <row r="17" spans="1:17" s="22" customFormat="1" ht="15" x14ac:dyDescent="0.25">
      <c r="A17" s="19" t="s">
        <v>825</v>
      </c>
      <c r="B17" s="20"/>
      <c r="C17" s="21" t="s">
        <v>795</v>
      </c>
      <c r="D17" s="21" t="s">
        <v>796</v>
      </c>
      <c r="E17" s="21" t="s">
        <v>818</v>
      </c>
      <c r="F17" s="21" t="s">
        <v>819</v>
      </c>
      <c r="G17" s="21" t="s">
        <v>799</v>
      </c>
      <c r="H17" s="21" t="s">
        <v>800</v>
      </c>
      <c r="I17" s="21" t="s">
        <v>801</v>
      </c>
      <c r="J17" s="21" t="s">
        <v>820</v>
      </c>
      <c r="K17" s="21" t="s">
        <v>805</v>
      </c>
      <c r="L17" s="21" t="s">
        <v>809</v>
      </c>
      <c r="M17" s="21" t="s">
        <v>821</v>
      </c>
      <c r="N17" s="21" t="s">
        <v>822</v>
      </c>
      <c r="O17" s="21" t="s">
        <v>823</v>
      </c>
      <c r="P17" s="21" t="s">
        <v>813</v>
      </c>
      <c r="Q17" s="21" t="s">
        <v>814</v>
      </c>
    </row>
    <row r="18" spans="1:17" ht="15" x14ac:dyDescent="0.25">
      <c r="A18" s="15" t="s">
        <v>815</v>
      </c>
      <c r="B18" s="15"/>
      <c r="C18" s="15">
        <v>273</v>
      </c>
      <c r="D18" s="15">
        <v>302</v>
      </c>
      <c r="E18" s="15">
        <v>180</v>
      </c>
      <c r="F18" s="15">
        <v>364</v>
      </c>
      <c r="G18" s="14">
        <v>344</v>
      </c>
      <c r="H18" s="15">
        <v>285</v>
      </c>
      <c r="I18" s="15">
        <v>558</v>
      </c>
      <c r="J18" s="15">
        <v>407</v>
      </c>
      <c r="K18" s="15">
        <v>606</v>
      </c>
      <c r="L18" s="15">
        <v>432</v>
      </c>
      <c r="M18" s="14">
        <v>215</v>
      </c>
      <c r="N18" s="15">
        <v>306</v>
      </c>
      <c r="O18" s="15">
        <v>455</v>
      </c>
      <c r="P18" s="15">
        <v>478</v>
      </c>
      <c r="Q18" s="15">
        <f>SUM(C18:P18)</f>
        <v>5205</v>
      </c>
    </row>
    <row r="19" spans="1:17" ht="15" x14ac:dyDescent="0.25">
      <c r="A19" s="16"/>
      <c r="B19" s="17"/>
      <c r="C19" s="15"/>
      <c r="D19" s="15"/>
      <c r="E19" s="15"/>
      <c r="F19" s="15"/>
      <c r="G19" s="14"/>
      <c r="H19" s="15"/>
      <c r="I19" s="15"/>
      <c r="J19" s="15"/>
      <c r="K19" s="15"/>
      <c r="L19" s="15"/>
      <c r="M19" s="14"/>
      <c r="N19" s="15"/>
      <c r="O19" s="15"/>
      <c r="P19" s="15"/>
      <c r="Q19" s="15"/>
    </row>
    <row r="20" spans="1:17" ht="15" x14ac:dyDescent="0.25">
      <c r="A20" s="15" t="s">
        <v>816</v>
      </c>
      <c r="B20" s="15"/>
      <c r="C20" s="15">
        <v>270</v>
      </c>
      <c r="D20" s="15">
        <v>262</v>
      </c>
      <c r="E20" s="15">
        <v>178</v>
      </c>
      <c r="F20" s="15">
        <v>353</v>
      </c>
      <c r="G20" s="14">
        <v>341</v>
      </c>
      <c r="H20" s="15">
        <v>272</v>
      </c>
      <c r="I20" s="15">
        <v>556</v>
      </c>
      <c r="J20" s="15">
        <v>404</v>
      </c>
      <c r="K20" s="15">
        <v>606</v>
      </c>
      <c r="L20" s="15">
        <v>370</v>
      </c>
      <c r="M20" s="14">
        <v>215</v>
      </c>
      <c r="N20" s="15">
        <v>295</v>
      </c>
      <c r="O20" s="15">
        <v>455</v>
      </c>
      <c r="P20" s="15">
        <v>468</v>
      </c>
      <c r="Q20" s="15">
        <f>SUM(C20:P20)</f>
        <v>5045</v>
      </c>
    </row>
    <row r="21" spans="1:17" ht="15" x14ac:dyDescent="0.25">
      <c r="A21" s="16"/>
      <c r="B21" s="17"/>
      <c r="C21" s="15"/>
      <c r="D21" s="15"/>
      <c r="E21" s="15"/>
      <c r="F21" s="15"/>
      <c r="G21" s="14"/>
      <c r="H21" s="15"/>
      <c r="I21" s="15"/>
      <c r="J21" s="15"/>
      <c r="K21" s="15"/>
      <c r="L21" s="15"/>
      <c r="M21" s="14"/>
      <c r="N21" s="15"/>
      <c r="O21" s="15"/>
      <c r="P21" s="15"/>
      <c r="Q21" s="15"/>
    </row>
    <row r="22" spans="1:17" ht="15" x14ac:dyDescent="0.25">
      <c r="A22" s="16" t="s">
        <v>828</v>
      </c>
      <c r="B22" s="17"/>
      <c r="C22" s="28">
        <f>C20/C18</f>
        <v>0.98901098901098905</v>
      </c>
      <c r="D22" s="27">
        <f t="shared" ref="D22:P22" si="20">D20/D18</f>
        <v>0.86754966887417218</v>
      </c>
      <c r="E22" s="28">
        <f t="shared" si="20"/>
        <v>0.98888888888888893</v>
      </c>
      <c r="F22" s="28">
        <f t="shared" si="20"/>
        <v>0.96978021978021978</v>
      </c>
      <c r="G22" s="28">
        <f t="shared" si="20"/>
        <v>0.99127906976744184</v>
      </c>
      <c r="H22" s="28">
        <f t="shared" si="20"/>
        <v>0.95438596491228067</v>
      </c>
      <c r="I22" s="28">
        <f t="shared" si="20"/>
        <v>0.99641577060931896</v>
      </c>
      <c r="J22" s="28">
        <f t="shared" si="20"/>
        <v>0.99262899262899262</v>
      </c>
      <c r="K22" s="28">
        <f t="shared" si="20"/>
        <v>1</v>
      </c>
      <c r="L22" s="27">
        <f t="shared" si="20"/>
        <v>0.85648148148148151</v>
      </c>
      <c r="M22" s="28">
        <f t="shared" si="20"/>
        <v>1</v>
      </c>
      <c r="N22" s="28">
        <f t="shared" si="20"/>
        <v>0.96405228758169936</v>
      </c>
      <c r="O22" s="28">
        <f t="shared" si="20"/>
        <v>1</v>
      </c>
      <c r="P22" s="28">
        <f t="shared" si="20"/>
        <v>0.97907949790794979</v>
      </c>
      <c r="Q22" s="28">
        <f>Q20/Q18</f>
        <v>0.96926032660902983</v>
      </c>
    </row>
    <row r="24" spans="1:17" s="22" customFormat="1" ht="15" x14ac:dyDescent="0.25">
      <c r="A24" s="19" t="s">
        <v>826</v>
      </c>
      <c r="B24" s="20"/>
      <c r="C24" s="21" t="s">
        <v>795</v>
      </c>
      <c r="D24" s="21" t="s">
        <v>796</v>
      </c>
      <c r="E24" s="21" t="s">
        <v>818</v>
      </c>
      <c r="F24" s="21" t="s">
        <v>819</v>
      </c>
      <c r="G24" s="21" t="s">
        <v>799</v>
      </c>
      <c r="H24" s="21" t="s">
        <v>800</v>
      </c>
      <c r="I24" s="21" t="s">
        <v>801</v>
      </c>
      <c r="J24" s="21" t="s">
        <v>820</v>
      </c>
      <c r="K24" s="21" t="s">
        <v>805</v>
      </c>
      <c r="L24" s="21" t="s">
        <v>809</v>
      </c>
      <c r="M24" s="21" t="s">
        <v>821</v>
      </c>
      <c r="N24" s="21" t="s">
        <v>822</v>
      </c>
      <c r="O24" s="21" t="s">
        <v>823</v>
      </c>
      <c r="P24" s="21" t="s">
        <v>813</v>
      </c>
      <c r="Q24" s="21" t="s">
        <v>814</v>
      </c>
    </row>
    <row r="25" spans="1:17" x14ac:dyDescent="0.35">
      <c r="A25" s="15" t="s">
        <v>815</v>
      </c>
      <c r="B25" s="15"/>
      <c r="C25" s="15">
        <v>219</v>
      </c>
      <c r="D25" s="15">
        <v>224</v>
      </c>
      <c r="E25" s="18">
        <v>171</v>
      </c>
      <c r="F25" s="15">
        <v>368</v>
      </c>
      <c r="G25" s="14">
        <v>297</v>
      </c>
      <c r="H25" s="14">
        <v>237</v>
      </c>
      <c r="I25" s="14">
        <v>474</v>
      </c>
      <c r="J25" s="15">
        <v>399</v>
      </c>
      <c r="K25" s="15">
        <v>529</v>
      </c>
      <c r="L25" s="15">
        <v>394</v>
      </c>
      <c r="M25" s="14">
        <v>132</v>
      </c>
      <c r="N25" s="15">
        <v>253</v>
      </c>
      <c r="O25" s="15">
        <v>375</v>
      </c>
      <c r="P25" s="15">
        <v>378</v>
      </c>
      <c r="Q25" s="15">
        <f>SUM(C25:P25)</f>
        <v>4450</v>
      </c>
    </row>
    <row r="26" spans="1:17" x14ac:dyDescent="0.35">
      <c r="A26" s="16"/>
      <c r="B26" s="17"/>
      <c r="C26" s="15"/>
      <c r="D26" s="15"/>
      <c r="E26" s="14"/>
      <c r="F26" s="15"/>
      <c r="G26" s="14"/>
      <c r="H26" s="14"/>
      <c r="I26" s="14"/>
      <c r="J26" s="15"/>
      <c r="K26" s="15"/>
      <c r="L26" s="15"/>
      <c r="M26" s="14"/>
      <c r="N26" s="15"/>
      <c r="O26" s="15"/>
      <c r="P26" s="15"/>
      <c r="Q26" s="15"/>
    </row>
    <row r="27" spans="1:17" x14ac:dyDescent="0.35">
      <c r="A27" s="15" t="s">
        <v>816</v>
      </c>
      <c r="B27" s="15"/>
      <c r="C27" s="15">
        <v>218</v>
      </c>
      <c r="D27" s="15">
        <v>174</v>
      </c>
      <c r="E27" s="14">
        <v>165</v>
      </c>
      <c r="F27" s="15">
        <v>363</v>
      </c>
      <c r="G27" s="14">
        <v>286</v>
      </c>
      <c r="H27" s="14">
        <v>220</v>
      </c>
      <c r="I27" s="14">
        <v>455</v>
      </c>
      <c r="J27" s="15">
        <v>397</v>
      </c>
      <c r="K27" s="15">
        <v>529</v>
      </c>
      <c r="L27" s="15">
        <v>363</v>
      </c>
      <c r="M27" s="14">
        <v>132</v>
      </c>
      <c r="N27" s="15">
        <v>245</v>
      </c>
      <c r="O27" s="15">
        <v>375</v>
      </c>
      <c r="P27" s="15">
        <v>364</v>
      </c>
      <c r="Q27" s="15">
        <f>SUM(C27:P27)</f>
        <v>4286</v>
      </c>
    </row>
    <row r="28" spans="1:17" x14ac:dyDescent="0.35">
      <c r="A28" s="16"/>
      <c r="B28" s="17"/>
      <c r="C28" s="15"/>
      <c r="D28" s="15"/>
      <c r="E28" s="14"/>
      <c r="F28" s="15"/>
      <c r="G28" s="14"/>
      <c r="H28" s="14"/>
      <c r="I28" s="14"/>
      <c r="J28" s="15"/>
      <c r="K28" s="15"/>
      <c r="L28" s="15"/>
      <c r="M28" s="14"/>
      <c r="N28" s="15"/>
      <c r="O28" s="15"/>
      <c r="P28" s="15"/>
      <c r="Q28" s="15"/>
    </row>
    <row r="29" spans="1:17" x14ac:dyDescent="0.35">
      <c r="A29" s="15" t="s">
        <v>828</v>
      </c>
      <c r="B29" s="15"/>
      <c r="C29" s="28">
        <f>C27/C25</f>
        <v>0.99543378995433784</v>
      </c>
      <c r="D29" s="27">
        <f t="shared" ref="D29:Q29" si="21">D27/D25</f>
        <v>0.7767857142857143</v>
      </c>
      <c r="E29" s="28">
        <f t="shared" si="21"/>
        <v>0.96491228070175439</v>
      </c>
      <c r="F29" s="28">
        <f t="shared" si="21"/>
        <v>0.98641304347826086</v>
      </c>
      <c r="G29" s="28">
        <f t="shared" si="21"/>
        <v>0.96296296296296291</v>
      </c>
      <c r="H29" s="27">
        <f t="shared" si="21"/>
        <v>0.92827004219409281</v>
      </c>
      <c r="I29" s="28">
        <f t="shared" si="21"/>
        <v>0.95991561181434604</v>
      </c>
      <c r="J29" s="28">
        <f t="shared" si="21"/>
        <v>0.9949874686716792</v>
      </c>
      <c r="K29" s="28">
        <f t="shared" si="21"/>
        <v>1</v>
      </c>
      <c r="L29" s="27">
        <f t="shared" si="21"/>
        <v>0.92131979695431476</v>
      </c>
      <c r="M29" s="28">
        <f t="shared" si="21"/>
        <v>1</v>
      </c>
      <c r="N29" s="28">
        <f t="shared" si="21"/>
        <v>0.96837944664031617</v>
      </c>
      <c r="O29" s="28">
        <f t="shared" si="21"/>
        <v>1</v>
      </c>
      <c r="P29" s="28">
        <f t="shared" si="21"/>
        <v>0.96296296296296291</v>
      </c>
      <c r="Q29" s="28">
        <f t="shared" si="21"/>
        <v>0.96314606741573039</v>
      </c>
    </row>
    <row r="30" spans="1:17" x14ac:dyDescent="0.35">
      <c r="A30" s="16"/>
      <c r="B30" s="17"/>
      <c r="C30" s="15"/>
      <c r="D30" s="15"/>
      <c r="E30" s="15"/>
      <c r="F30" s="15"/>
      <c r="G30" s="14"/>
      <c r="H30" s="14"/>
      <c r="I30" s="14"/>
      <c r="J30" s="15"/>
      <c r="K30" s="15"/>
      <c r="L30" s="15"/>
      <c r="M30" s="14"/>
      <c r="N30" s="15"/>
      <c r="O30" s="15"/>
      <c r="P30" s="15"/>
      <c r="Q30" s="15"/>
    </row>
    <row r="33" spans="1:17" s="22" customFormat="1" x14ac:dyDescent="0.35">
      <c r="A33" s="19" t="s">
        <v>827</v>
      </c>
      <c r="B33" s="20"/>
      <c r="C33" s="21" t="s">
        <v>795</v>
      </c>
      <c r="D33" s="21" t="s">
        <v>796</v>
      </c>
      <c r="E33" s="21" t="s">
        <v>818</v>
      </c>
      <c r="F33" s="21" t="s">
        <v>819</v>
      </c>
      <c r="G33" s="21" t="s">
        <v>799</v>
      </c>
      <c r="H33" s="21" t="s">
        <v>800</v>
      </c>
      <c r="I33" s="21" t="s">
        <v>801</v>
      </c>
      <c r="J33" s="21" t="s">
        <v>820</v>
      </c>
      <c r="K33" s="21" t="s">
        <v>805</v>
      </c>
      <c r="L33" s="21" t="s">
        <v>809</v>
      </c>
      <c r="M33" s="21" t="s">
        <v>821</v>
      </c>
      <c r="N33" s="21" t="s">
        <v>822</v>
      </c>
      <c r="O33" s="21" t="s">
        <v>823</v>
      </c>
      <c r="P33" s="21" t="s">
        <v>813</v>
      </c>
      <c r="Q33" s="21" t="s">
        <v>814</v>
      </c>
    </row>
    <row r="34" spans="1:17" x14ac:dyDescent="0.35">
      <c r="A34" s="14" t="s">
        <v>815</v>
      </c>
      <c r="B34" s="14"/>
      <c r="C34" s="14">
        <v>246</v>
      </c>
      <c r="D34" s="14">
        <v>297</v>
      </c>
      <c r="E34" s="14">
        <v>125</v>
      </c>
      <c r="F34" s="14">
        <v>334</v>
      </c>
      <c r="G34" s="14">
        <v>334</v>
      </c>
      <c r="H34" s="14">
        <v>239</v>
      </c>
      <c r="I34" s="14">
        <v>455</v>
      </c>
      <c r="J34" s="14">
        <v>367</v>
      </c>
      <c r="K34" s="14">
        <v>492</v>
      </c>
      <c r="L34" s="14">
        <v>358</v>
      </c>
      <c r="M34" s="14">
        <v>159</v>
      </c>
      <c r="N34" s="14">
        <v>225</v>
      </c>
      <c r="O34" s="14">
        <v>369</v>
      </c>
      <c r="P34" s="14">
        <v>379</v>
      </c>
      <c r="Q34" s="14">
        <f>SUM(C34:P34)</f>
        <v>4379</v>
      </c>
    </row>
    <row r="35" spans="1:17" x14ac:dyDescent="0.35">
      <c r="A35" s="12"/>
      <c r="B35" s="13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</row>
    <row r="36" spans="1:17" x14ac:dyDescent="0.35">
      <c r="A36" s="14" t="s">
        <v>816</v>
      </c>
      <c r="B36" s="14"/>
      <c r="C36" s="14">
        <v>244</v>
      </c>
      <c r="D36" s="14">
        <v>275</v>
      </c>
      <c r="E36" s="14">
        <v>120</v>
      </c>
      <c r="F36" s="14">
        <v>326</v>
      </c>
      <c r="G36" s="14">
        <v>322</v>
      </c>
      <c r="H36" s="14">
        <v>238</v>
      </c>
      <c r="I36" s="14">
        <v>450</v>
      </c>
      <c r="J36" s="14">
        <v>365</v>
      </c>
      <c r="K36" s="14">
        <v>492</v>
      </c>
      <c r="L36" s="14">
        <v>326</v>
      </c>
      <c r="M36" s="14">
        <v>158</v>
      </c>
      <c r="N36" s="14">
        <v>225</v>
      </c>
      <c r="O36" s="14">
        <v>355</v>
      </c>
      <c r="P36" s="14">
        <v>376</v>
      </c>
      <c r="Q36" s="14">
        <f>SUM(C36:P36)</f>
        <v>4272</v>
      </c>
    </row>
    <row r="37" spans="1:17" x14ac:dyDescent="0.35">
      <c r="A37" s="12"/>
      <c r="B37" s="13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</row>
    <row r="38" spans="1:17" x14ac:dyDescent="0.35">
      <c r="A38" s="12" t="s">
        <v>829</v>
      </c>
      <c r="B38" s="13"/>
      <c r="C38" s="24">
        <f>C36/C34</f>
        <v>0.99186991869918695</v>
      </c>
      <c r="D38" s="27">
        <f t="shared" ref="D38:Q38" si="22">D36/D34</f>
        <v>0.92592592592592593</v>
      </c>
      <c r="E38" s="24">
        <f t="shared" si="22"/>
        <v>0.96</v>
      </c>
      <c r="F38" s="24">
        <f t="shared" si="22"/>
        <v>0.9760479041916168</v>
      </c>
      <c r="G38" s="24">
        <f t="shared" si="22"/>
        <v>0.9640718562874252</v>
      </c>
      <c r="H38" s="24">
        <f t="shared" si="22"/>
        <v>0.99581589958159</v>
      </c>
      <c r="I38" s="24">
        <f t="shared" si="22"/>
        <v>0.98901098901098905</v>
      </c>
      <c r="J38" s="24">
        <f t="shared" si="22"/>
        <v>0.99455040871934608</v>
      </c>
      <c r="K38" s="24">
        <f t="shared" si="22"/>
        <v>1</v>
      </c>
      <c r="L38" s="27">
        <f t="shared" si="22"/>
        <v>0.91061452513966479</v>
      </c>
      <c r="M38" s="24">
        <f t="shared" si="22"/>
        <v>0.99371069182389937</v>
      </c>
      <c r="N38" s="24">
        <f t="shared" si="22"/>
        <v>1</v>
      </c>
      <c r="O38" s="24">
        <f t="shared" si="22"/>
        <v>0.96205962059620598</v>
      </c>
      <c r="P38" s="24">
        <f t="shared" si="22"/>
        <v>0.9920844327176781</v>
      </c>
      <c r="Q38" s="24">
        <f t="shared" si="22"/>
        <v>0.97556519753368354</v>
      </c>
    </row>
  </sheetData>
  <pageMargins left="0.7" right="0.7" top="0.75" bottom="0.75" header="0.3" footer="0.3"/>
  <pageSetup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7"/>
  <sheetViews>
    <sheetView topLeftCell="B1" workbookViewId="0">
      <selection activeCell="B7" sqref="B7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391</v>
      </c>
      <c r="B2" s="1" t="s">
        <v>392</v>
      </c>
      <c r="C2" s="1" t="s">
        <v>21</v>
      </c>
      <c r="D2" s="1" t="s">
        <v>393</v>
      </c>
      <c r="E2">
        <v>0</v>
      </c>
      <c r="F2">
        <v>0</v>
      </c>
      <c r="G2" s="2">
        <v>0</v>
      </c>
      <c r="H2">
        <v>272</v>
      </c>
      <c r="I2">
        <v>272</v>
      </c>
      <c r="J2" s="2">
        <v>1</v>
      </c>
      <c r="K2">
        <v>228</v>
      </c>
      <c r="L2">
        <v>228</v>
      </c>
      <c r="M2" s="2">
        <v>1</v>
      </c>
      <c r="N2">
        <v>210</v>
      </c>
      <c r="O2">
        <v>210</v>
      </c>
      <c r="P2" s="2">
        <v>1</v>
      </c>
      <c r="Q2">
        <v>208</v>
      </c>
      <c r="R2">
        <v>208</v>
      </c>
      <c r="S2" s="2">
        <v>1</v>
      </c>
      <c r="U2">
        <f t="shared" ref="U2:V6" si="0">SUM(E2,H2,K2,N2,Q2)</f>
        <v>918</v>
      </c>
      <c r="V2">
        <f t="shared" si="0"/>
        <v>918</v>
      </c>
      <c r="W2" s="2">
        <f t="shared" ref="W2:W7" si="1">U2/V2</f>
        <v>1</v>
      </c>
    </row>
    <row r="3" spans="1:23" ht="15" x14ac:dyDescent="0.25">
      <c r="A3" s="1" t="s">
        <v>391</v>
      </c>
      <c r="B3" s="1" t="s">
        <v>392</v>
      </c>
      <c r="C3" s="1" t="s">
        <v>30</v>
      </c>
      <c r="D3" s="1" t="s">
        <v>394</v>
      </c>
      <c r="E3">
        <v>0</v>
      </c>
      <c r="F3">
        <v>0</v>
      </c>
      <c r="G3" s="2">
        <v>0</v>
      </c>
      <c r="H3">
        <v>424</v>
      </c>
      <c r="I3">
        <v>424</v>
      </c>
      <c r="J3" s="2">
        <v>1</v>
      </c>
      <c r="K3">
        <v>432</v>
      </c>
      <c r="L3">
        <v>432</v>
      </c>
      <c r="M3" s="2">
        <v>1</v>
      </c>
      <c r="N3">
        <v>344</v>
      </c>
      <c r="O3">
        <v>344</v>
      </c>
      <c r="P3" s="2">
        <v>1</v>
      </c>
      <c r="Q3">
        <v>308</v>
      </c>
      <c r="R3">
        <v>308</v>
      </c>
      <c r="S3" s="2">
        <v>1</v>
      </c>
      <c r="U3">
        <f t="shared" si="0"/>
        <v>1508</v>
      </c>
      <c r="V3">
        <f t="shared" si="0"/>
        <v>1508</v>
      </c>
      <c r="W3" s="2">
        <f t="shared" si="1"/>
        <v>1</v>
      </c>
    </row>
    <row r="4" spans="1:23" ht="15" x14ac:dyDescent="0.25">
      <c r="A4" s="1" t="s">
        <v>391</v>
      </c>
      <c r="B4" s="1" t="s">
        <v>392</v>
      </c>
      <c r="C4" s="1" t="s">
        <v>23</v>
      </c>
      <c r="D4" s="1" t="s">
        <v>395</v>
      </c>
      <c r="E4">
        <v>213</v>
      </c>
      <c r="F4">
        <v>213</v>
      </c>
      <c r="G4" s="2">
        <v>1</v>
      </c>
      <c r="H4">
        <v>0</v>
      </c>
      <c r="I4">
        <v>0</v>
      </c>
      <c r="J4" s="2">
        <v>0</v>
      </c>
      <c r="K4">
        <v>0</v>
      </c>
      <c r="L4">
        <v>0</v>
      </c>
      <c r="M4" s="2">
        <v>0</v>
      </c>
      <c r="N4">
        <v>0</v>
      </c>
      <c r="O4">
        <v>0</v>
      </c>
      <c r="P4" s="2">
        <v>0</v>
      </c>
      <c r="Q4">
        <v>0</v>
      </c>
      <c r="R4">
        <v>0</v>
      </c>
      <c r="S4" s="2">
        <v>0</v>
      </c>
      <c r="U4">
        <f t="shared" si="0"/>
        <v>213</v>
      </c>
      <c r="V4">
        <f t="shared" si="0"/>
        <v>213</v>
      </c>
      <c r="W4" s="2">
        <f t="shared" si="1"/>
        <v>1</v>
      </c>
    </row>
    <row r="5" spans="1:23" ht="15" x14ac:dyDescent="0.25">
      <c r="A5" s="1" t="s">
        <v>391</v>
      </c>
      <c r="B5" s="1" t="s">
        <v>392</v>
      </c>
      <c r="C5" s="1" t="s">
        <v>49</v>
      </c>
      <c r="D5" s="1" t="s">
        <v>396</v>
      </c>
      <c r="E5">
        <v>210</v>
      </c>
      <c r="F5">
        <v>210</v>
      </c>
      <c r="G5" s="2">
        <v>1</v>
      </c>
      <c r="H5">
        <v>0</v>
      </c>
      <c r="I5">
        <v>0</v>
      </c>
      <c r="J5" s="2">
        <v>0</v>
      </c>
      <c r="K5">
        <v>0</v>
      </c>
      <c r="L5">
        <v>0</v>
      </c>
      <c r="M5" s="2">
        <v>0</v>
      </c>
      <c r="N5">
        <v>0</v>
      </c>
      <c r="O5">
        <v>0</v>
      </c>
      <c r="P5" s="2">
        <v>0</v>
      </c>
      <c r="Q5">
        <v>0</v>
      </c>
      <c r="R5">
        <v>0</v>
      </c>
      <c r="S5" s="2">
        <v>0</v>
      </c>
      <c r="U5">
        <f t="shared" si="0"/>
        <v>210</v>
      </c>
      <c r="V5">
        <f t="shared" si="0"/>
        <v>210</v>
      </c>
      <c r="W5" s="2">
        <f t="shared" si="1"/>
        <v>1</v>
      </c>
    </row>
    <row r="6" spans="1:23" ht="15" x14ac:dyDescent="0.25">
      <c r="A6" s="1" t="s">
        <v>391</v>
      </c>
      <c r="B6" s="1" t="s">
        <v>392</v>
      </c>
      <c r="C6" s="1" t="s">
        <v>96</v>
      </c>
      <c r="D6" s="1" t="s">
        <v>167</v>
      </c>
      <c r="E6">
        <v>204</v>
      </c>
      <c r="F6">
        <v>204</v>
      </c>
      <c r="G6" s="2">
        <v>1</v>
      </c>
      <c r="H6">
        <v>0</v>
      </c>
      <c r="I6">
        <v>0</v>
      </c>
      <c r="J6" s="2">
        <v>0</v>
      </c>
      <c r="K6">
        <v>0</v>
      </c>
      <c r="L6">
        <v>0</v>
      </c>
      <c r="M6" s="2">
        <v>0</v>
      </c>
      <c r="N6">
        <v>0</v>
      </c>
      <c r="O6">
        <v>0</v>
      </c>
      <c r="P6" s="2">
        <v>0</v>
      </c>
      <c r="Q6">
        <v>0</v>
      </c>
      <c r="R6">
        <v>0</v>
      </c>
      <c r="S6" s="2">
        <v>0</v>
      </c>
      <c r="U6">
        <f t="shared" si="0"/>
        <v>204</v>
      </c>
      <c r="V6">
        <f t="shared" si="0"/>
        <v>204</v>
      </c>
      <c r="W6" s="2">
        <f t="shared" si="1"/>
        <v>1</v>
      </c>
    </row>
    <row r="7" spans="1:23" ht="15" x14ac:dyDescent="0.25">
      <c r="B7" s="7" t="s">
        <v>791</v>
      </c>
      <c r="U7">
        <f>SUM(U2:U6)</f>
        <v>3053</v>
      </c>
      <c r="V7">
        <f>SUM(V2:V6)</f>
        <v>3053</v>
      </c>
      <c r="W7" s="4">
        <f t="shared" si="1"/>
        <v>1</v>
      </c>
    </row>
  </sheetData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"/>
  <sheetViews>
    <sheetView topLeftCell="B1" workbookViewId="0">
      <selection activeCell="W4" sqref="W4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397</v>
      </c>
      <c r="B2" s="1" t="s">
        <v>400</v>
      </c>
      <c r="C2" s="1" t="s">
        <v>263</v>
      </c>
      <c r="D2" s="1" t="s">
        <v>401</v>
      </c>
      <c r="E2">
        <v>38</v>
      </c>
      <c r="F2">
        <v>59</v>
      </c>
      <c r="G2" s="2">
        <v>0.644067796610169</v>
      </c>
      <c r="H2">
        <v>0</v>
      </c>
      <c r="I2">
        <v>0</v>
      </c>
      <c r="J2" s="2">
        <v>0</v>
      </c>
      <c r="K2">
        <v>0</v>
      </c>
      <c r="L2">
        <v>0</v>
      </c>
      <c r="M2" s="2">
        <v>0</v>
      </c>
      <c r="N2">
        <v>0</v>
      </c>
      <c r="O2">
        <v>0</v>
      </c>
      <c r="P2" s="2">
        <v>0</v>
      </c>
      <c r="Q2">
        <v>0</v>
      </c>
      <c r="R2">
        <v>0</v>
      </c>
      <c r="S2" s="2">
        <v>0</v>
      </c>
      <c r="U2">
        <f t="shared" ref="U2:V3" si="0">SUM(E2,H2,K2,N2,Q2)</f>
        <v>38</v>
      </c>
      <c r="V2">
        <f t="shared" si="0"/>
        <v>59</v>
      </c>
      <c r="W2" s="8">
        <f t="shared" ref="W2:W3" si="1">U2/V2</f>
        <v>0.64406779661016944</v>
      </c>
    </row>
    <row r="3" spans="1:23" ht="15" x14ac:dyDescent="0.25">
      <c r="A3" s="1" t="s">
        <v>397</v>
      </c>
      <c r="B3" s="1" t="s">
        <v>398</v>
      </c>
      <c r="C3" s="1" t="s">
        <v>202</v>
      </c>
      <c r="D3" s="1" t="s">
        <v>399</v>
      </c>
      <c r="E3">
        <v>0</v>
      </c>
      <c r="F3">
        <v>0</v>
      </c>
      <c r="G3" s="2">
        <v>0</v>
      </c>
      <c r="H3">
        <v>69</v>
      </c>
      <c r="I3">
        <v>69</v>
      </c>
      <c r="J3" s="2">
        <v>1</v>
      </c>
      <c r="K3">
        <v>75</v>
      </c>
      <c r="L3">
        <v>75</v>
      </c>
      <c r="M3" s="2">
        <v>1</v>
      </c>
      <c r="N3">
        <v>59</v>
      </c>
      <c r="O3">
        <v>59</v>
      </c>
      <c r="P3" s="2">
        <v>1</v>
      </c>
      <c r="Q3">
        <v>67</v>
      </c>
      <c r="R3">
        <v>67</v>
      </c>
      <c r="S3" s="2">
        <v>1</v>
      </c>
      <c r="U3">
        <f t="shared" si="0"/>
        <v>270</v>
      </c>
      <c r="V3">
        <f t="shared" si="0"/>
        <v>270</v>
      </c>
      <c r="W3" s="2">
        <f t="shared" si="1"/>
        <v>1</v>
      </c>
    </row>
    <row r="4" spans="1:23" ht="15" x14ac:dyDescent="0.25">
      <c r="B4" s="7" t="s">
        <v>791</v>
      </c>
      <c r="U4">
        <f>SUM(U2:U3)</f>
        <v>308</v>
      </c>
      <c r="V4">
        <f>SUM(V2:V3)</f>
        <v>329</v>
      </c>
      <c r="W4" s="9">
        <f>U4/V4</f>
        <v>0.93617021276595747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"/>
  <sheetViews>
    <sheetView topLeftCell="B1" workbookViewId="0">
      <selection activeCell="B4" sqref="B4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402</v>
      </c>
      <c r="B2" s="1" t="s">
        <v>403</v>
      </c>
      <c r="C2" s="1" t="s">
        <v>51</v>
      </c>
      <c r="D2" s="1" t="s">
        <v>404</v>
      </c>
      <c r="E2">
        <v>0</v>
      </c>
      <c r="F2">
        <v>0</v>
      </c>
      <c r="G2" s="2">
        <v>0</v>
      </c>
      <c r="H2">
        <v>117</v>
      </c>
      <c r="I2">
        <v>117</v>
      </c>
      <c r="J2" s="2">
        <v>1</v>
      </c>
      <c r="K2">
        <v>135</v>
      </c>
      <c r="L2">
        <v>135</v>
      </c>
      <c r="M2" s="2">
        <v>1</v>
      </c>
      <c r="N2">
        <v>114</v>
      </c>
      <c r="O2">
        <v>114</v>
      </c>
      <c r="P2" s="2">
        <v>1</v>
      </c>
      <c r="Q2">
        <v>3</v>
      </c>
      <c r="R2">
        <v>3</v>
      </c>
      <c r="S2" s="2">
        <v>1</v>
      </c>
      <c r="U2">
        <f t="shared" ref="U2:V3" si="0">SUM(E2,H2,K2,N2,Q2)</f>
        <v>369</v>
      </c>
      <c r="V2">
        <f t="shared" si="0"/>
        <v>369</v>
      </c>
      <c r="W2" s="2">
        <f t="shared" ref="W2:W3" si="1">U2/V2</f>
        <v>1</v>
      </c>
    </row>
    <row r="3" spans="1:23" ht="15" x14ac:dyDescent="0.25">
      <c r="A3" s="1" t="s">
        <v>402</v>
      </c>
      <c r="B3" s="1" t="s">
        <v>403</v>
      </c>
      <c r="C3" s="1" t="s">
        <v>143</v>
      </c>
      <c r="D3" s="1" t="s">
        <v>405</v>
      </c>
      <c r="E3">
        <v>135</v>
      </c>
      <c r="F3">
        <v>135</v>
      </c>
      <c r="G3" s="2">
        <v>1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135</v>
      </c>
      <c r="V3">
        <f t="shared" si="0"/>
        <v>135</v>
      </c>
      <c r="W3" s="2">
        <f t="shared" si="1"/>
        <v>1</v>
      </c>
    </row>
    <row r="4" spans="1:23" ht="15" x14ac:dyDescent="0.25">
      <c r="B4" s="7" t="s">
        <v>791</v>
      </c>
      <c r="U4">
        <f>SUM(U2:U3)</f>
        <v>504</v>
      </c>
      <c r="V4">
        <f>SUM(V2:V3)</f>
        <v>504</v>
      </c>
      <c r="W4" s="6">
        <f>U4/V4</f>
        <v>1</v>
      </c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"/>
  <sheetViews>
    <sheetView zoomScaleNormal="100" workbookViewId="0">
      <selection activeCell="B4" sqref="B4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406</v>
      </c>
      <c r="B2" s="1" t="s">
        <v>407</v>
      </c>
      <c r="C2" s="1" t="s">
        <v>21</v>
      </c>
      <c r="D2" s="1" t="s">
        <v>385</v>
      </c>
      <c r="E2">
        <v>0</v>
      </c>
      <c r="F2">
        <v>0</v>
      </c>
      <c r="G2" s="2">
        <v>0</v>
      </c>
      <c r="H2">
        <v>186</v>
      </c>
      <c r="I2">
        <v>187</v>
      </c>
      <c r="J2" s="2">
        <v>0.99465240641711195</v>
      </c>
      <c r="K2">
        <v>184</v>
      </c>
      <c r="L2">
        <v>186</v>
      </c>
      <c r="M2" s="2">
        <v>0.989247311827957</v>
      </c>
      <c r="N2">
        <v>141</v>
      </c>
      <c r="O2">
        <v>145</v>
      </c>
      <c r="P2" s="2">
        <v>0.972413793103448</v>
      </c>
      <c r="Q2">
        <v>128</v>
      </c>
      <c r="R2">
        <v>143</v>
      </c>
      <c r="S2" s="2">
        <v>0.89510489510489499</v>
      </c>
      <c r="U2">
        <f t="shared" ref="U2:V3" si="0">SUM(E2,H2,K2,N2,Q2)</f>
        <v>639</v>
      </c>
      <c r="V2">
        <f t="shared" si="0"/>
        <v>661</v>
      </c>
      <c r="W2" s="2">
        <f t="shared" ref="W2:W3" si="1">U2/V2</f>
        <v>0.96671709531013617</v>
      </c>
    </row>
    <row r="3" spans="1:23" ht="15" x14ac:dyDescent="0.25">
      <c r="A3" s="1" t="s">
        <v>406</v>
      </c>
      <c r="B3" s="1" t="s">
        <v>407</v>
      </c>
      <c r="C3" s="1" t="s">
        <v>37</v>
      </c>
      <c r="D3" s="1" t="s">
        <v>408</v>
      </c>
      <c r="E3">
        <v>175</v>
      </c>
      <c r="F3">
        <v>184</v>
      </c>
      <c r="G3" s="2">
        <v>0.95108695652173902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175</v>
      </c>
      <c r="V3">
        <f t="shared" si="0"/>
        <v>184</v>
      </c>
      <c r="W3" s="2">
        <f t="shared" si="1"/>
        <v>0.95108695652173914</v>
      </c>
    </row>
    <row r="4" spans="1:23" ht="15" x14ac:dyDescent="0.25">
      <c r="B4" s="7" t="s">
        <v>791</v>
      </c>
      <c r="U4">
        <f>SUM(U2:U3)</f>
        <v>814</v>
      </c>
      <c r="V4">
        <f>SUM(V2:V3)</f>
        <v>845</v>
      </c>
      <c r="W4" s="6">
        <f>U4/V4</f>
        <v>0.96331360946745559</v>
      </c>
    </row>
  </sheetData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"/>
  <sheetViews>
    <sheetView topLeftCell="B1" workbookViewId="0">
      <selection activeCell="B4" sqref="B4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409</v>
      </c>
      <c r="B2" s="1" t="s">
        <v>410</v>
      </c>
      <c r="C2" s="1" t="s">
        <v>43</v>
      </c>
      <c r="D2" s="1" t="s">
        <v>411</v>
      </c>
      <c r="E2">
        <v>0</v>
      </c>
      <c r="F2">
        <v>0</v>
      </c>
      <c r="G2" s="2">
        <v>0</v>
      </c>
      <c r="H2">
        <v>65</v>
      </c>
      <c r="I2">
        <v>65</v>
      </c>
      <c r="J2" s="2">
        <v>1</v>
      </c>
      <c r="K2">
        <v>58</v>
      </c>
      <c r="L2">
        <v>58</v>
      </c>
      <c r="M2" s="2">
        <v>1</v>
      </c>
      <c r="N2">
        <v>49</v>
      </c>
      <c r="O2">
        <v>49</v>
      </c>
      <c r="P2" s="2">
        <v>1</v>
      </c>
      <c r="Q2">
        <v>57</v>
      </c>
      <c r="R2">
        <v>57</v>
      </c>
      <c r="S2" s="2">
        <v>1</v>
      </c>
      <c r="U2">
        <f t="shared" ref="U2:V3" si="0">SUM(E2,H2,K2,N2,Q2)</f>
        <v>229</v>
      </c>
      <c r="V2">
        <f t="shared" si="0"/>
        <v>229</v>
      </c>
      <c r="W2" s="2">
        <f t="shared" ref="W2:W3" si="1">U2/V2</f>
        <v>1</v>
      </c>
    </row>
    <row r="3" spans="1:23" ht="15" x14ac:dyDescent="0.25">
      <c r="A3" s="1" t="s">
        <v>409</v>
      </c>
      <c r="B3" s="1" t="s">
        <v>410</v>
      </c>
      <c r="C3" s="1" t="s">
        <v>83</v>
      </c>
      <c r="D3" s="1" t="s">
        <v>412</v>
      </c>
      <c r="E3">
        <v>62</v>
      </c>
      <c r="F3">
        <v>62</v>
      </c>
      <c r="G3" s="2">
        <v>1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62</v>
      </c>
      <c r="V3">
        <f t="shared" si="0"/>
        <v>62</v>
      </c>
      <c r="W3" s="2">
        <f t="shared" si="1"/>
        <v>1</v>
      </c>
    </row>
    <row r="4" spans="1:23" ht="15" x14ac:dyDescent="0.25">
      <c r="B4" s="7" t="s">
        <v>791</v>
      </c>
      <c r="U4">
        <f>SUM(U2:U3)</f>
        <v>291</v>
      </c>
      <c r="V4">
        <f>SUM(V2:V3)</f>
        <v>291</v>
      </c>
      <c r="W4" s="6">
        <f>U4/V4</f>
        <v>1</v>
      </c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6"/>
  <sheetViews>
    <sheetView topLeftCell="B1" workbookViewId="0">
      <selection activeCell="W19" sqref="W19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413</v>
      </c>
      <c r="B2" s="1" t="s">
        <v>414</v>
      </c>
      <c r="C2" s="1" t="s">
        <v>21</v>
      </c>
      <c r="D2" s="1" t="s">
        <v>415</v>
      </c>
      <c r="E2">
        <v>0</v>
      </c>
      <c r="F2">
        <v>0</v>
      </c>
      <c r="G2" s="2">
        <v>0</v>
      </c>
      <c r="H2">
        <v>229</v>
      </c>
      <c r="I2">
        <v>230</v>
      </c>
      <c r="J2" s="2">
        <v>0.99565217391304395</v>
      </c>
      <c r="K2">
        <v>230</v>
      </c>
      <c r="L2">
        <v>230</v>
      </c>
      <c r="M2" s="2">
        <v>1</v>
      </c>
      <c r="N2">
        <v>173</v>
      </c>
      <c r="O2">
        <v>174</v>
      </c>
      <c r="P2" s="2">
        <v>0.99425287356321801</v>
      </c>
      <c r="Q2">
        <v>210</v>
      </c>
      <c r="R2">
        <v>210</v>
      </c>
      <c r="S2" s="2">
        <v>1</v>
      </c>
      <c r="U2">
        <f t="shared" ref="U2:V17" si="0">SUM(E2,H2,K2,N2,Q2)</f>
        <v>842</v>
      </c>
      <c r="V2">
        <f t="shared" si="0"/>
        <v>844</v>
      </c>
      <c r="W2" s="2">
        <f t="shared" ref="W2:W26" si="1">U2/V2</f>
        <v>0.99763033175355453</v>
      </c>
    </row>
    <row r="3" spans="1:23" ht="15" x14ac:dyDescent="0.25">
      <c r="A3" s="1" t="s">
        <v>413</v>
      </c>
      <c r="B3" s="1" t="s">
        <v>414</v>
      </c>
      <c r="C3" s="1" t="s">
        <v>30</v>
      </c>
      <c r="D3" s="1" t="s">
        <v>416</v>
      </c>
      <c r="E3">
        <v>0</v>
      </c>
      <c r="F3">
        <v>0</v>
      </c>
      <c r="G3" s="2">
        <v>0</v>
      </c>
      <c r="H3">
        <v>399</v>
      </c>
      <c r="I3">
        <v>400</v>
      </c>
      <c r="J3" s="2">
        <v>0.99750000000000005</v>
      </c>
      <c r="K3">
        <v>348</v>
      </c>
      <c r="L3">
        <v>348</v>
      </c>
      <c r="M3" s="2">
        <v>1</v>
      </c>
      <c r="N3">
        <v>305</v>
      </c>
      <c r="O3">
        <v>305</v>
      </c>
      <c r="P3" s="2">
        <v>1</v>
      </c>
      <c r="Q3">
        <v>322</v>
      </c>
      <c r="R3">
        <v>322</v>
      </c>
      <c r="S3" s="2">
        <v>1</v>
      </c>
      <c r="U3">
        <f t="shared" si="0"/>
        <v>1374</v>
      </c>
      <c r="V3">
        <f t="shared" si="0"/>
        <v>1375</v>
      </c>
      <c r="W3" s="2">
        <f t="shared" si="1"/>
        <v>0.99927272727272731</v>
      </c>
    </row>
    <row r="4" spans="1:23" ht="15" x14ac:dyDescent="0.25">
      <c r="A4" s="1" t="s">
        <v>413</v>
      </c>
      <c r="B4" s="1" t="s">
        <v>414</v>
      </c>
      <c r="C4" s="1" t="s">
        <v>126</v>
      </c>
      <c r="D4" s="1" t="s">
        <v>417</v>
      </c>
      <c r="E4">
        <v>0</v>
      </c>
      <c r="F4">
        <v>0</v>
      </c>
      <c r="G4" s="2">
        <v>0</v>
      </c>
      <c r="H4">
        <v>417</v>
      </c>
      <c r="I4">
        <v>419</v>
      </c>
      <c r="J4" s="2">
        <v>0.99522673031026299</v>
      </c>
      <c r="K4">
        <v>404</v>
      </c>
      <c r="L4">
        <v>405</v>
      </c>
      <c r="M4" s="2">
        <v>0.99753086419753101</v>
      </c>
      <c r="N4">
        <v>324</v>
      </c>
      <c r="O4">
        <v>324</v>
      </c>
      <c r="P4" s="2">
        <v>1</v>
      </c>
      <c r="Q4">
        <v>316</v>
      </c>
      <c r="R4">
        <v>317</v>
      </c>
      <c r="S4" s="2">
        <v>0.99684542586750802</v>
      </c>
      <c r="U4">
        <f t="shared" si="0"/>
        <v>1461</v>
      </c>
      <c r="V4">
        <f t="shared" si="0"/>
        <v>1465</v>
      </c>
      <c r="W4" s="2">
        <f t="shared" si="1"/>
        <v>0.99726962457337887</v>
      </c>
    </row>
    <row r="5" spans="1:23" ht="15" x14ac:dyDescent="0.25">
      <c r="A5" s="1" t="s">
        <v>413</v>
      </c>
      <c r="B5" s="1" t="s">
        <v>414</v>
      </c>
      <c r="C5" s="1" t="s">
        <v>33</v>
      </c>
      <c r="D5" s="1" t="s">
        <v>418</v>
      </c>
      <c r="E5">
        <v>98</v>
      </c>
      <c r="F5">
        <v>102</v>
      </c>
      <c r="G5" s="2">
        <v>0.96078431372549</v>
      </c>
      <c r="H5">
        <v>100</v>
      </c>
      <c r="I5">
        <v>100</v>
      </c>
      <c r="J5" s="2">
        <v>1</v>
      </c>
      <c r="K5">
        <v>82</v>
      </c>
      <c r="L5">
        <v>82</v>
      </c>
      <c r="M5" s="2">
        <v>1</v>
      </c>
      <c r="N5">
        <v>69</v>
      </c>
      <c r="O5">
        <v>69</v>
      </c>
      <c r="P5" s="2">
        <v>1</v>
      </c>
      <c r="Q5">
        <v>64</v>
      </c>
      <c r="R5">
        <v>64</v>
      </c>
      <c r="S5" s="2">
        <v>1</v>
      </c>
      <c r="U5">
        <f t="shared" si="0"/>
        <v>413</v>
      </c>
      <c r="V5">
        <f t="shared" si="0"/>
        <v>417</v>
      </c>
      <c r="W5" s="2">
        <f t="shared" si="1"/>
        <v>0.99040767386091122</v>
      </c>
    </row>
    <row r="6" spans="1:23" ht="15" x14ac:dyDescent="0.25">
      <c r="A6" s="1" t="s">
        <v>413</v>
      </c>
      <c r="B6" s="1" t="s">
        <v>414</v>
      </c>
      <c r="C6" s="1" t="s">
        <v>37</v>
      </c>
      <c r="D6" s="1" t="s">
        <v>419</v>
      </c>
      <c r="E6">
        <v>0</v>
      </c>
      <c r="F6">
        <v>0</v>
      </c>
      <c r="G6" s="2">
        <v>0</v>
      </c>
      <c r="H6">
        <v>271</v>
      </c>
      <c r="I6">
        <v>275</v>
      </c>
      <c r="J6" s="2">
        <v>0.98545454545454503</v>
      </c>
      <c r="K6">
        <v>195</v>
      </c>
      <c r="L6">
        <v>200</v>
      </c>
      <c r="M6" s="2">
        <v>0.97499999999999998</v>
      </c>
      <c r="N6">
        <v>178</v>
      </c>
      <c r="O6">
        <v>178</v>
      </c>
      <c r="P6" s="2">
        <v>1</v>
      </c>
      <c r="Q6">
        <v>174</v>
      </c>
      <c r="R6">
        <v>174</v>
      </c>
      <c r="S6" s="2">
        <v>1</v>
      </c>
      <c r="U6">
        <f t="shared" si="0"/>
        <v>818</v>
      </c>
      <c r="V6">
        <f t="shared" si="0"/>
        <v>827</v>
      </c>
      <c r="W6" s="2">
        <f t="shared" si="1"/>
        <v>0.98911729141475213</v>
      </c>
    </row>
    <row r="7" spans="1:23" ht="15" x14ac:dyDescent="0.25">
      <c r="A7" s="1" t="s">
        <v>413</v>
      </c>
      <c r="B7" s="1" t="s">
        <v>414</v>
      </c>
      <c r="C7" s="1" t="s">
        <v>41</v>
      </c>
      <c r="D7" s="1" t="s">
        <v>420</v>
      </c>
      <c r="E7">
        <v>0</v>
      </c>
      <c r="F7">
        <v>0</v>
      </c>
      <c r="G7" s="2">
        <v>0</v>
      </c>
      <c r="H7">
        <v>475</v>
      </c>
      <c r="I7">
        <v>480</v>
      </c>
      <c r="J7" s="2">
        <v>0.98958333333333304</v>
      </c>
      <c r="K7">
        <v>334</v>
      </c>
      <c r="L7">
        <v>335</v>
      </c>
      <c r="M7" s="2">
        <v>0.99701492537313396</v>
      </c>
      <c r="N7">
        <v>284</v>
      </c>
      <c r="O7">
        <v>288</v>
      </c>
      <c r="P7" s="2">
        <v>0.98611111111111105</v>
      </c>
      <c r="Q7">
        <v>316</v>
      </c>
      <c r="R7">
        <v>316</v>
      </c>
      <c r="S7" s="2">
        <v>1</v>
      </c>
      <c r="U7">
        <f t="shared" si="0"/>
        <v>1409</v>
      </c>
      <c r="V7">
        <f t="shared" si="0"/>
        <v>1419</v>
      </c>
      <c r="W7" s="2">
        <f t="shared" si="1"/>
        <v>0.99295278365045803</v>
      </c>
    </row>
    <row r="8" spans="1:23" ht="15" x14ac:dyDescent="0.25">
      <c r="A8" s="1" t="s">
        <v>413</v>
      </c>
      <c r="B8" s="1" t="s">
        <v>414</v>
      </c>
      <c r="C8" s="1" t="s">
        <v>43</v>
      </c>
      <c r="D8" s="1" t="s">
        <v>421</v>
      </c>
      <c r="E8">
        <v>0</v>
      </c>
      <c r="F8">
        <v>0</v>
      </c>
      <c r="G8" s="2">
        <v>0</v>
      </c>
      <c r="H8">
        <v>460</v>
      </c>
      <c r="I8">
        <v>461</v>
      </c>
      <c r="J8" s="2">
        <v>0.99783080260303703</v>
      </c>
      <c r="K8">
        <v>388</v>
      </c>
      <c r="L8">
        <v>389</v>
      </c>
      <c r="M8" s="2">
        <v>0.99742930591259604</v>
      </c>
      <c r="N8">
        <v>402</v>
      </c>
      <c r="O8">
        <v>405</v>
      </c>
      <c r="P8" s="2">
        <v>0.99259259259259303</v>
      </c>
      <c r="Q8">
        <v>331</v>
      </c>
      <c r="R8">
        <v>332</v>
      </c>
      <c r="S8" s="2">
        <v>0.99698795180722899</v>
      </c>
      <c r="U8">
        <f t="shared" si="0"/>
        <v>1581</v>
      </c>
      <c r="V8">
        <f t="shared" si="0"/>
        <v>1587</v>
      </c>
      <c r="W8" s="2">
        <f t="shared" si="1"/>
        <v>0.99621928166351603</v>
      </c>
    </row>
    <row r="9" spans="1:23" ht="15" x14ac:dyDescent="0.25">
      <c r="A9" s="1" t="s">
        <v>413</v>
      </c>
      <c r="B9" s="1" t="s">
        <v>414</v>
      </c>
      <c r="C9" s="1" t="s">
        <v>344</v>
      </c>
      <c r="D9" s="1" t="s">
        <v>422</v>
      </c>
      <c r="E9">
        <v>271</v>
      </c>
      <c r="F9">
        <v>272</v>
      </c>
      <c r="G9" s="2">
        <v>0.99632352941176505</v>
      </c>
      <c r="H9">
        <v>0</v>
      </c>
      <c r="I9">
        <v>0</v>
      </c>
      <c r="J9" s="2">
        <v>0</v>
      </c>
      <c r="K9">
        <v>0</v>
      </c>
      <c r="L9">
        <v>0</v>
      </c>
      <c r="M9" s="2">
        <v>0</v>
      </c>
      <c r="N9">
        <v>0</v>
      </c>
      <c r="O9">
        <v>0</v>
      </c>
      <c r="P9" s="2">
        <v>0</v>
      </c>
      <c r="Q9">
        <v>0</v>
      </c>
      <c r="R9">
        <v>0</v>
      </c>
      <c r="S9" s="2">
        <v>0</v>
      </c>
      <c r="U9">
        <f t="shared" si="0"/>
        <v>271</v>
      </c>
      <c r="V9">
        <f t="shared" si="0"/>
        <v>272</v>
      </c>
      <c r="W9" s="2">
        <f t="shared" si="1"/>
        <v>0.99632352941176472</v>
      </c>
    </row>
    <row r="10" spans="1:23" ht="15" x14ac:dyDescent="0.25">
      <c r="A10" s="1" t="s">
        <v>413</v>
      </c>
      <c r="B10" s="1" t="s">
        <v>414</v>
      </c>
      <c r="C10" s="1" t="s">
        <v>25</v>
      </c>
      <c r="D10" s="1" t="s">
        <v>423</v>
      </c>
      <c r="E10">
        <v>350</v>
      </c>
      <c r="F10">
        <v>365</v>
      </c>
      <c r="G10" s="2">
        <v>0.95890410958904104</v>
      </c>
      <c r="H10">
        <v>0</v>
      </c>
      <c r="I10">
        <v>0</v>
      </c>
      <c r="J10" s="2">
        <v>0</v>
      </c>
      <c r="K10">
        <v>0</v>
      </c>
      <c r="L10">
        <v>0</v>
      </c>
      <c r="M10" s="2">
        <v>0</v>
      </c>
      <c r="N10">
        <v>0</v>
      </c>
      <c r="O10">
        <v>0</v>
      </c>
      <c r="P10" s="2">
        <v>0</v>
      </c>
      <c r="Q10">
        <v>0</v>
      </c>
      <c r="R10">
        <v>0</v>
      </c>
      <c r="S10" s="2">
        <v>0</v>
      </c>
      <c r="U10">
        <f t="shared" si="0"/>
        <v>350</v>
      </c>
      <c r="V10">
        <f t="shared" si="0"/>
        <v>365</v>
      </c>
      <c r="W10" s="2">
        <f t="shared" si="1"/>
        <v>0.95890410958904104</v>
      </c>
    </row>
    <row r="11" spans="1:23" ht="15" x14ac:dyDescent="0.25">
      <c r="A11" s="1" t="s">
        <v>413</v>
      </c>
      <c r="B11" s="1" t="s">
        <v>414</v>
      </c>
      <c r="C11" s="1" t="s">
        <v>49</v>
      </c>
      <c r="D11" s="1" t="s">
        <v>424</v>
      </c>
      <c r="E11">
        <v>184</v>
      </c>
      <c r="F11">
        <v>184</v>
      </c>
      <c r="G11" s="2">
        <v>1</v>
      </c>
      <c r="H11">
        <v>0</v>
      </c>
      <c r="I11">
        <v>0</v>
      </c>
      <c r="J11" s="2">
        <v>0</v>
      </c>
      <c r="K11">
        <v>0</v>
      </c>
      <c r="L11">
        <v>0</v>
      </c>
      <c r="M11" s="2">
        <v>0</v>
      </c>
      <c r="N11">
        <v>0</v>
      </c>
      <c r="O11">
        <v>0</v>
      </c>
      <c r="P11" s="2">
        <v>0</v>
      </c>
      <c r="Q11">
        <v>0</v>
      </c>
      <c r="R11">
        <v>0</v>
      </c>
      <c r="S11" s="2">
        <v>0</v>
      </c>
      <c r="U11">
        <f t="shared" si="0"/>
        <v>184</v>
      </c>
      <c r="V11">
        <f t="shared" si="0"/>
        <v>184</v>
      </c>
      <c r="W11" s="2">
        <f t="shared" si="1"/>
        <v>1</v>
      </c>
    </row>
    <row r="12" spans="1:23" ht="15" x14ac:dyDescent="0.25">
      <c r="A12" s="1" t="s">
        <v>413</v>
      </c>
      <c r="B12" s="1" t="s">
        <v>414</v>
      </c>
      <c r="C12" s="1" t="s">
        <v>94</v>
      </c>
      <c r="D12" s="1" t="s">
        <v>425</v>
      </c>
      <c r="E12">
        <v>237</v>
      </c>
      <c r="F12">
        <v>247</v>
      </c>
      <c r="G12" s="2">
        <v>0.959514170040486</v>
      </c>
      <c r="H12">
        <v>0</v>
      </c>
      <c r="I12">
        <v>0</v>
      </c>
      <c r="J12" s="2">
        <v>0</v>
      </c>
      <c r="K12">
        <v>0</v>
      </c>
      <c r="L12">
        <v>0</v>
      </c>
      <c r="M12" s="2">
        <v>0</v>
      </c>
      <c r="N12">
        <v>0</v>
      </c>
      <c r="O12">
        <v>0</v>
      </c>
      <c r="P12" s="2">
        <v>0</v>
      </c>
      <c r="Q12">
        <v>0</v>
      </c>
      <c r="R12">
        <v>0</v>
      </c>
      <c r="S12" s="2">
        <v>0</v>
      </c>
      <c r="U12">
        <f t="shared" si="0"/>
        <v>237</v>
      </c>
      <c r="V12">
        <f t="shared" si="0"/>
        <v>247</v>
      </c>
      <c r="W12" s="2">
        <f t="shared" si="1"/>
        <v>0.95951417004048578</v>
      </c>
    </row>
    <row r="13" spans="1:23" ht="15" x14ac:dyDescent="0.25">
      <c r="A13" s="1" t="s">
        <v>413</v>
      </c>
      <c r="B13" s="1" t="s">
        <v>414</v>
      </c>
      <c r="C13" s="1" t="s">
        <v>174</v>
      </c>
      <c r="D13" s="1" t="s">
        <v>426</v>
      </c>
      <c r="E13">
        <v>371</v>
      </c>
      <c r="F13">
        <v>371</v>
      </c>
      <c r="G13" s="2">
        <v>1</v>
      </c>
      <c r="H13">
        <v>0</v>
      </c>
      <c r="I13">
        <v>0</v>
      </c>
      <c r="J13" s="2">
        <v>0</v>
      </c>
      <c r="K13">
        <v>0</v>
      </c>
      <c r="L13">
        <v>0</v>
      </c>
      <c r="M13" s="2">
        <v>0</v>
      </c>
      <c r="N13">
        <v>0</v>
      </c>
      <c r="O13">
        <v>0</v>
      </c>
      <c r="P13" s="2">
        <v>0</v>
      </c>
      <c r="Q13">
        <v>0</v>
      </c>
      <c r="R13">
        <v>0</v>
      </c>
      <c r="S13" s="2">
        <v>0</v>
      </c>
      <c r="U13">
        <f t="shared" si="0"/>
        <v>371</v>
      </c>
      <c r="V13">
        <f t="shared" si="0"/>
        <v>371</v>
      </c>
      <c r="W13" s="2">
        <f t="shared" si="1"/>
        <v>1</v>
      </c>
    </row>
    <row r="14" spans="1:23" ht="15" x14ac:dyDescent="0.25">
      <c r="A14" s="1" t="s">
        <v>413</v>
      </c>
      <c r="B14" s="1" t="s">
        <v>414</v>
      </c>
      <c r="C14" s="1" t="s">
        <v>178</v>
      </c>
      <c r="D14" s="1" t="s">
        <v>427</v>
      </c>
      <c r="E14">
        <v>386</v>
      </c>
      <c r="F14">
        <v>386</v>
      </c>
      <c r="G14" s="2">
        <v>1</v>
      </c>
      <c r="H14">
        <v>0</v>
      </c>
      <c r="I14">
        <v>0</v>
      </c>
      <c r="J14" s="2">
        <v>0</v>
      </c>
      <c r="K14">
        <v>0</v>
      </c>
      <c r="L14">
        <v>0</v>
      </c>
      <c r="M14" s="2">
        <v>0</v>
      </c>
      <c r="N14">
        <v>0</v>
      </c>
      <c r="O14">
        <v>0</v>
      </c>
      <c r="P14" s="2">
        <v>0</v>
      </c>
      <c r="Q14">
        <v>0</v>
      </c>
      <c r="R14">
        <v>0</v>
      </c>
      <c r="S14" s="2">
        <v>0</v>
      </c>
      <c r="U14">
        <f t="shared" si="0"/>
        <v>386</v>
      </c>
      <c r="V14">
        <f t="shared" si="0"/>
        <v>386</v>
      </c>
      <c r="W14" s="2">
        <f t="shared" si="1"/>
        <v>1</v>
      </c>
    </row>
    <row r="15" spans="1:23" ht="15" x14ac:dyDescent="0.25">
      <c r="A15" s="1" t="s">
        <v>413</v>
      </c>
      <c r="B15" s="1" t="s">
        <v>414</v>
      </c>
      <c r="C15" s="1" t="s">
        <v>183</v>
      </c>
      <c r="D15" s="1" t="s">
        <v>428</v>
      </c>
      <c r="E15">
        <v>416</v>
      </c>
      <c r="F15">
        <v>422</v>
      </c>
      <c r="G15" s="2">
        <v>0.98578199052132698</v>
      </c>
      <c r="H15">
        <v>0</v>
      </c>
      <c r="I15">
        <v>0</v>
      </c>
      <c r="J15" s="2">
        <v>0</v>
      </c>
      <c r="K15">
        <v>0</v>
      </c>
      <c r="L15">
        <v>0</v>
      </c>
      <c r="M15" s="2">
        <v>0</v>
      </c>
      <c r="N15">
        <v>0</v>
      </c>
      <c r="O15">
        <v>0</v>
      </c>
      <c r="P15" s="2">
        <v>0</v>
      </c>
      <c r="Q15">
        <v>0</v>
      </c>
      <c r="R15">
        <v>0</v>
      </c>
      <c r="S15" s="2">
        <v>0</v>
      </c>
      <c r="U15">
        <f t="shared" si="0"/>
        <v>416</v>
      </c>
      <c r="V15">
        <f t="shared" si="0"/>
        <v>422</v>
      </c>
      <c r="W15" s="2">
        <f t="shared" si="1"/>
        <v>0.98578199052132698</v>
      </c>
    </row>
    <row r="16" spans="1:23" ht="15" x14ac:dyDescent="0.25">
      <c r="A16" s="1" t="s">
        <v>413</v>
      </c>
      <c r="B16" s="1" t="s">
        <v>414</v>
      </c>
      <c r="C16" s="1" t="s">
        <v>185</v>
      </c>
      <c r="D16" s="1" t="s">
        <v>429</v>
      </c>
      <c r="E16">
        <v>0</v>
      </c>
      <c r="F16">
        <v>0</v>
      </c>
      <c r="G16" s="2">
        <v>0</v>
      </c>
      <c r="H16">
        <v>624</v>
      </c>
      <c r="I16">
        <v>624</v>
      </c>
      <c r="J16" s="2">
        <v>1</v>
      </c>
      <c r="K16">
        <v>604</v>
      </c>
      <c r="L16">
        <v>604</v>
      </c>
      <c r="M16" s="2">
        <v>1</v>
      </c>
      <c r="N16">
        <v>510</v>
      </c>
      <c r="O16">
        <v>510</v>
      </c>
      <c r="P16" s="2">
        <v>1</v>
      </c>
      <c r="Q16">
        <v>451</v>
      </c>
      <c r="R16">
        <v>451</v>
      </c>
      <c r="S16" s="2">
        <v>1</v>
      </c>
      <c r="U16">
        <f t="shared" si="0"/>
        <v>2189</v>
      </c>
      <c r="V16">
        <f t="shared" si="0"/>
        <v>2189</v>
      </c>
      <c r="W16" s="2">
        <f t="shared" si="1"/>
        <v>1</v>
      </c>
    </row>
    <row r="17" spans="1:23" ht="15" x14ac:dyDescent="0.25">
      <c r="A17" s="1" t="s">
        <v>413</v>
      </c>
      <c r="B17" s="1" t="s">
        <v>414</v>
      </c>
      <c r="C17" s="1" t="s">
        <v>57</v>
      </c>
      <c r="D17" s="1" t="s">
        <v>430</v>
      </c>
      <c r="E17">
        <v>206</v>
      </c>
      <c r="F17">
        <v>207</v>
      </c>
      <c r="G17" s="2">
        <v>0.99516908212560395</v>
      </c>
      <c r="H17">
        <v>0</v>
      </c>
      <c r="I17">
        <v>0</v>
      </c>
      <c r="J17" s="2">
        <v>0</v>
      </c>
      <c r="K17">
        <v>0</v>
      </c>
      <c r="L17">
        <v>0</v>
      </c>
      <c r="M17" s="2">
        <v>0</v>
      </c>
      <c r="N17">
        <v>0</v>
      </c>
      <c r="O17">
        <v>0</v>
      </c>
      <c r="P17" s="2">
        <v>0</v>
      </c>
      <c r="Q17">
        <v>0</v>
      </c>
      <c r="R17">
        <v>0</v>
      </c>
      <c r="S17" s="2">
        <v>0</v>
      </c>
      <c r="U17">
        <f t="shared" si="0"/>
        <v>206</v>
      </c>
      <c r="V17">
        <f t="shared" si="0"/>
        <v>207</v>
      </c>
      <c r="W17" s="2">
        <f t="shared" si="1"/>
        <v>0.99516908212560384</v>
      </c>
    </row>
    <row r="18" spans="1:23" ht="15" x14ac:dyDescent="0.25">
      <c r="A18" s="1" t="s">
        <v>413</v>
      </c>
      <c r="B18" s="1" t="s">
        <v>414</v>
      </c>
      <c r="C18" s="1" t="s">
        <v>431</v>
      </c>
      <c r="D18" s="1" t="s">
        <v>432</v>
      </c>
      <c r="E18">
        <v>0</v>
      </c>
      <c r="F18">
        <v>0</v>
      </c>
      <c r="G18" s="2">
        <v>0</v>
      </c>
      <c r="H18">
        <v>443</v>
      </c>
      <c r="I18">
        <v>445</v>
      </c>
      <c r="J18" s="2">
        <v>0.99550561797752801</v>
      </c>
      <c r="K18">
        <v>408</v>
      </c>
      <c r="L18">
        <v>411</v>
      </c>
      <c r="M18" s="2">
        <v>0.99270072992700698</v>
      </c>
      <c r="N18">
        <v>355</v>
      </c>
      <c r="O18">
        <v>356</v>
      </c>
      <c r="P18" s="2">
        <v>0.99719101123595499</v>
      </c>
      <c r="Q18">
        <v>338</v>
      </c>
      <c r="R18">
        <v>339</v>
      </c>
      <c r="S18" s="2">
        <v>0.99705014749262499</v>
      </c>
      <c r="U18">
        <f t="shared" ref="U18:V25" si="2">SUM(E18,H18,K18,N18,Q18)</f>
        <v>1544</v>
      </c>
      <c r="V18">
        <f t="shared" si="2"/>
        <v>1551</v>
      </c>
      <c r="W18" s="2">
        <f t="shared" si="1"/>
        <v>0.99548678272082525</v>
      </c>
    </row>
    <row r="19" spans="1:23" ht="15" x14ac:dyDescent="0.25">
      <c r="A19" s="1" t="s">
        <v>413</v>
      </c>
      <c r="B19" s="1" t="s">
        <v>414</v>
      </c>
      <c r="C19" s="1" t="s">
        <v>78</v>
      </c>
      <c r="D19" s="1" t="s">
        <v>433</v>
      </c>
      <c r="E19">
        <v>382</v>
      </c>
      <c r="F19">
        <v>412</v>
      </c>
      <c r="G19" s="2">
        <v>0.92718446601941795</v>
      </c>
      <c r="H19">
        <v>0</v>
      </c>
      <c r="I19">
        <v>0</v>
      </c>
      <c r="J19" s="2">
        <v>0</v>
      </c>
      <c r="K19">
        <v>0</v>
      </c>
      <c r="L19">
        <v>0</v>
      </c>
      <c r="M19" s="2">
        <v>0</v>
      </c>
      <c r="N19">
        <v>0</v>
      </c>
      <c r="O19">
        <v>0</v>
      </c>
      <c r="P19" s="2">
        <v>0</v>
      </c>
      <c r="Q19">
        <v>0</v>
      </c>
      <c r="R19">
        <v>0</v>
      </c>
      <c r="S19" s="2">
        <v>0</v>
      </c>
      <c r="U19">
        <f t="shared" si="2"/>
        <v>382</v>
      </c>
      <c r="V19">
        <f t="shared" si="2"/>
        <v>412</v>
      </c>
      <c r="W19" s="8">
        <f t="shared" si="1"/>
        <v>0.92718446601941751</v>
      </c>
    </row>
    <row r="20" spans="1:23" ht="15" x14ac:dyDescent="0.25">
      <c r="A20" s="1" t="s">
        <v>413</v>
      </c>
      <c r="B20" s="1" t="s">
        <v>414</v>
      </c>
      <c r="C20" s="1" t="s">
        <v>212</v>
      </c>
      <c r="D20" s="1" t="s">
        <v>434</v>
      </c>
      <c r="E20">
        <v>213</v>
      </c>
      <c r="F20">
        <v>213</v>
      </c>
      <c r="G20" s="2">
        <v>1</v>
      </c>
      <c r="H20">
        <v>0</v>
      </c>
      <c r="I20">
        <v>0</v>
      </c>
      <c r="J20" s="2">
        <v>0</v>
      </c>
      <c r="K20">
        <v>0</v>
      </c>
      <c r="L20">
        <v>0</v>
      </c>
      <c r="M20" s="2">
        <v>0</v>
      </c>
      <c r="N20">
        <v>0</v>
      </c>
      <c r="O20">
        <v>0</v>
      </c>
      <c r="P20" s="2">
        <v>0</v>
      </c>
      <c r="Q20">
        <v>0</v>
      </c>
      <c r="R20">
        <v>0</v>
      </c>
      <c r="S20" s="2">
        <v>0</v>
      </c>
      <c r="U20">
        <f t="shared" si="2"/>
        <v>213</v>
      </c>
      <c r="V20">
        <f t="shared" si="2"/>
        <v>213</v>
      </c>
      <c r="W20" s="2">
        <f t="shared" si="1"/>
        <v>1</v>
      </c>
    </row>
    <row r="21" spans="1:23" ht="15" x14ac:dyDescent="0.25">
      <c r="A21" s="1" t="s">
        <v>413</v>
      </c>
      <c r="B21" s="1" t="s">
        <v>414</v>
      </c>
      <c r="C21" s="1" t="s">
        <v>110</v>
      </c>
      <c r="D21" s="1" t="s">
        <v>435</v>
      </c>
      <c r="E21">
        <v>0</v>
      </c>
      <c r="F21">
        <v>0</v>
      </c>
      <c r="G21" s="2">
        <v>0</v>
      </c>
      <c r="H21">
        <v>109</v>
      </c>
      <c r="I21">
        <v>109</v>
      </c>
      <c r="J21" s="2">
        <v>1</v>
      </c>
      <c r="K21">
        <v>101</v>
      </c>
      <c r="L21">
        <v>101</v>
      </c>
      <c r="M21" s="2">
        <v>1</v>
      </c>
      <c r="N21">
        <v>72</v>
      </c>
      <c r="O21">
        <v>72</v>
      </c>
      <c r="P21" s="2">
        <v>1</v>
      </c>
      <c r="Q21">
        <v>90</v>
      </c>
      <c r="R21">
        <v>90</v>
      </c>
      <c r="S21" s="2">
        <v>1</v>
      </c>
      <c r="U21">
        <f t="shared" si="2"/>
        <v>372</v>
      </c>
      <c r="V21">
        <f t="shared" si="2"/>
        <v>372</v>
      </c>
      <c r="W21" s="2">
        <f t="shared" si="1"/>
        <v>1</v>
      </c>
    </row>
    <row r="22" spans="1:23" x14ac:dyDescent="0.35">
      <c r="A22" s="1" t="s">
        <v>413</v>
      </c>
      <c r="B22" s="1" t="s">
        <v>414</v>
      </c>
      <c r="C22" s="1" t="s">
        <v>61</v>
      </c>
      <c r="D22" s="1" t="s">
        <v>436</v>
      </c>
      <c r="E22">
        <v>10</v>
      </c>
      <c r="F22">
        <v>10</v>
      </c>
      <c r="G22" s="2">
        <v>1</v>
      </c>
      <c r="H22">
        <v>0</v>
      </c>
      <c r="I22">
        <v>0</v>
      </c>
      <c r="J22" s="2">
        <v>0</v>
      </c>
      <c r="K22">
        <v>0</v>
      </c>
      <c r="L22">
        <v>0</v>
      </c>
      <c r="M22" s="2">
        <v>0</v>
      </c>
      <c r="N22">
        <v>0</v>
      </c>
      <c r="O22">
        <v>0</v>
      </c>
      <c r="P22" s="2">
        <v>0</v>
      </c>
      <c r="Q22">
        <v>0</v>
      </c>
      <c r="R22">
        <v>0</v>
      </c>
      <c r="S22" s="2">
        <v>0</v>
      </c>
      <c r="U22">
        <f t="shared" si="2"/>
        <v>10</v>
      </c>
      <c r="V22">
        <f t="shared" si="2"/>
        <v>10</v>
      </c>
      <c r="W22" s="2">
        <f t="shared" si="1"/>
        <v>1</v>
      </c>
    </row>
    <row r="23" spans="1:23" x14ac:dyDescent="0.35">
      <c r="A23" s="1" t="s">
        <v>413</v>
      </c>
      <c r="B23" s="1" t="s">
        <v>414</v>
      </c>
      <c r="C23" s="1" t="s">
        <v>63</v>
      </c>
      <c r="D23" s="1" t="s">
        <v>437</v>
      </c>
      <c r="E23">
        <v>34</v>
      </c>
      <c r="F23">
        <v>34</v>
      </c>
      <c r="G23" s="2">
        <v>1</v>
      </c>
      <c r="H23">
        <v>0</v>
      </c>
      <c r="I23">
        <v>0</v>
      </c>
      <c r="J23" s="2">
        <v>0</v>
      </c>
      <c r="K23">
        <v>0</v>
      </c>
      <c r="L23">
        <v>0</v>
      </c>
      <c r="M23" s="2">
        <v>0</v>
      </c>
      <c r="N23">
        <v>0</v>
      </c>
      <c r="O23">
        <v>0</v>
      </c>
      <c r="P23" s="2">
        <v>0</v>
      </c>
      <c r="Q23">
        <v>0</v>
      </c>
      <c r="R23">
        <v>0</v>
      </c>
      <c r="S23" s="2">
        <v>0</v>
      </c>
      <c r="U23">
        <f t="shared" si="2"/>
        <v>34</v>
      </c>
      <c r="V23">
        <f t="shared" si="2"/>
        <v>34</v>
      </c>
      <c r="W23" s="2">
        <f t="shared" si="1"/>
        <v>1</v>
      </c>
    </row>
    <row r="24" spans="1:23" x14ac:dyDescent="0.35">
      <c r="A24" s="1" t="s">
        <v>413</v>
      </c>
      <c r="B24" s="1" t="s">
        <v>414</v>
      </c>
      <c r="C24" s="1" t="s">
        <v>65</v>
      </c>
      <c r="D24" s="1" t="s">
        <v>438</v>
      </c>
      <c r="E24">
        <v>11</v>
      </c>
      <c r="F24">
        <v>11</v>
      </c>
      <c r="G24" s="2">
        <v>1</v>
      </c>
      <c r="H24">
        <v>0</v>
      </c>
      <c r="I24">
        <v>0</v>
      </c>
      <c r="J24" s="2">
        <v>0</v>
      </c>
      <c r="K24">
        <v>0</v>
      </c>
      <c r="L24">
        <v>0</v>
      </c>
      <c r="M24" s="2">
        <v>0</v>
      </c>
      <c r="N24">
        <v>0</v>
      </c>
      <c r="O24">
        <v>0</v>
      </c>
      <c r="P24" s="2">
        <v>0</v>
      </c>
      <c r="Q24">
        <v>0</v>
      </c>
      <c r="R24">
        <v>0</v>
      </c>
      <c r="S24" s="2">
        <v>0</v>
      </c>
      <c r="U24">
        <f t="shared" si="2"/>
        <v>11</v>
      </c>
      <c r="V24">
        <f t="shared" si="2"/>
        <v>11</v>
      </c>
      <c r="W24" s="2">
        <f t="shared" si="1"/>
        <v>1</v>
      </c>
    </row>
    <row r="25" spans="1:23" x14ac:dyDescent="0.35">
      <c r="A25" s="1" t="s">
        <v>413</v>
      </c>
      <c r="B25" s="1" t="s">
        <v>414</v>
      </c>
      <c r="C25" s="1" t="s">
        <v>439</v>
      </c>
      <c r="D25" s="1" t="s">
        <v>440</v>
      </c>
      <c r="E25">
        <v>0</v>
      </c>
      <c r="F25">
        <v>0</v>
      </c>
      <c r="G25" s="2">
        <v>0</v>
      </c>
      <c r="H25">
        <v>29</v>
      </c>
      <c r="I25">
        <v>33</v>
      </c>
      <c r="J25" s="2">
        <v>0.87878787878787901</v>
      </c>
      <c r="K25">
        <v>21</v>
      </c>
      <c r="L25">
        <v>24</v>
      </c>
      <c r="M25" s="2">
        <v>0.875</v>
      </c>
      <c r="N25">
        <v>24</v>
      </c>
      <c r="O25">
        <v>25</v>
      </c>
      <c r="P25" s="2">
        <v>0.96</v>
      </c>
      <c r="Q25">
        <v>17</v>
      </c>
      <c r="R25">
        <v>19</v>
      </c>
      <c r="S25" s="2">
        <v>0.89473684210526305</v>
      </c>
      <c r="U25">
        <f t="shared" si="2"/>
        <v>91</v>
      </c>
      <c r="V25">
        <f t="shared" si="2"/>
        <v>101</v>
      </c>
      <c r="W25" s="8">
        <f t="shared" si="1"/>
        <v>0.90099009900990101</v>
      </c>
    </row>
    <row r="26" spans="1:23" x14ac:dyDescent="0.35">
      <c r="B26" s="7" t="s">
        <v>791</v>
      </c>
      <c r="U26">
        <f>SUM(U2:U25)</f>
        <v>15165</v>
      </c>
      <c r="V26">
        <f>SUM(V2:V25)</f>
        <v>15281</v>
      </c>
      <c r="W26" s="4">
        <f t="shared" si="1"/>
        <v>0.99240887376480602</v>
      </c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"/>
  <sheetViews>
    <sheetView topLeftCell="B1" workbookViewId="0">
      <selection activeCell="B4" sqref="B4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441</v>
      </c>
      <c r="B2" s="1" t="s">
        <v>442</v>
      </c>
      <c r="C2" s="1" t="s">
        <v>45</v>
      </c>
      <c r="D2" s="1" t="s">
        <v>443</v>
      </c>
      <c r="E2">
        <v>181</v>
      </c>
      <c r="F2">
        <v>187</v>
      </c>
      <c r="G2" s="2">
        <v>0.967914438502674</v>
      </c>
      <c r="H2">
        <v>0</v>
      </c>
      <c r="I2">
        <v>0</v>
      </c>
      <c r="J2" s="2">
        <v>0</v>
      </c>
      <c r="K2">
        <v>0</v>
      </c>
      <c r="L2">
        <v>0</v>
      </c>
      <c r="M2" s="2">
        <v>0</v>
      </c>
      <c r="N2">
        <v>0</v>
      </c>
      <c r="O2">
        <v>0</v>
      </c>
      <c r="P2" s="2">
        <v>0</v>
      </c>
      <c r="Q2">
        <v>0</v>
      </c>
      <c r="R2">
        <v>0</v>
      </c>
      <c r="S2" s="2">
        <v>0</v>
      </c>
      <c r="U2">
        <f t="shared" ref="U2:V3" si="0">SUM(E2,H2,K2,N2,Q2)</f>
        <v>181</v>
      </c>
      <c r="V2">
        <f t="shared" si="0"/>
        <v>187</v>
      </c>
      <c r="W2" s="2">
        <f t="shared" ref="W2:W3" si="1">U2/V2</f>
        <v>0.96791443850267378</v>
      </c>
    </row>
    <row r="3" spans="1:23" ht="15" x14ac:dyDescent="0.25">
      <c r="A3" s="1" t="s">
        <v>441</v>
      </c>
      <c r="B3" s="1" t="s">
        <v>442</v>
      </c>
      <c r="C3" s="1" t="s">
        <v>344</v>
      </c>
      <c r="D3" s="1" t="s">
        <v>444</v>
      </c>
      <c r="E3">
        <v>0</v>
      </c>
      <c r="F3">
        <v>0</v>
      </c>
      <c r="G3" s="2">
        <v>0</v>
      </c>
      <c r="H3">
        <v>228</v>
      </c>
      <c r="I3">
        <v>232</v>
      </c>
      <c r="J3" s="2">
        <v>0.98275862068965503</v>
      </c>
      <c r="K3">
        <v>170</v>
      </c>
      <c r="L3">
        <v>172</v>
      </c>
      <c r="M3" s="2">
        <v>0.98837209302325602</v>
      </c>
      <c r="N3">
        <v>125</v>
      </c>
      <c r="O3">
        <v>128</v>
      </c>
      <c r="P3" s="2">
        <v>0.9765625</v>
      </c>
      <c r="Q3">
        <v>135</v>
      </c>
      <c r="R3">
        <v>135</v>
      </c>
      <c r="S3" s="2">
        <v>1</v>
      </c>
      <c r="U3">
        <f t="shared" si="0"/>
        <v>658</v>
      </c>
      <c r="V3">
        <f t="shared" si="0"/>
        <v>667</v>
      </c>
      <c r="W3" s="2">
        <f t="shared" si="1"/>
        <v>0.98650674662668669</v>
      </c>
    </row>
    <row r="4" spans="1:23" ht="15" x14ac:dyDescent="0.25">
      <c r="B4" s="7" t="s">
        <v>791</v>
      </c>
      <c r="U4">
        <f>SUM(U2:U3)</f>
        <v>839</v>
      </c>
      <c r="V4">
        <f>SUM(V2:V3)</f>
        <v>854</v>
      </c>
      <c r="W4" s="6">
        <f>U4/V4</f>
        <v>0.98243559718969553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"/>
  <sheetViews>
    <sheetView topLeftCell="C1" workbookViewId="0">
      <selection activeCell="W2" sqref="W2"/>
    </sheetView>
  </sheetViews>
  <sheetFormatPr defaultRowHeight="14.5" x14ac:dyDescent="0.35"/>
  <cols>
    <col min="1" max="1" width="11.7265625" customWidth="1"/>
    <col min="2" max="2" width="27.4531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774</v>
      </c>
      <c r="B2" s="1" t="s">
        <v>775</v>
      </c>
      <c r="C2" s="1" t="s">
        <v>30</v>
      </c>
      <c r="D2" s="1" t="s">
        <v>776</v>
      </c>
      <c r="E2">
        <v>5</v>
      </c>
      <c r="F2">
        <v>14</v>
      </c>
      <c r="G2" s="2">
        <v>0.35714285714285698</v>
      </c>
      <c r="H2">
        <v>9</v>
      </c>
      <c r="I2">
        <v>21</v>
      </c>
      <c r="J2" s="2">
        <v>0.42857142857142899</v>
      </c>
      <c r="K2">
        <v>7</v>
      </c>
      <c r="L2">
        <v>9</v>
      </c>
      <c r="M2" s="2">
        <v>0.77777777777777801</v>
      </c>
      <c r="N2">
        <v>0</v>
      </c>
      <c r="O2">
        <v>0</v>
      </c>
      <c r="P2" s="2">
        <v>0</v>
      </c>
      <c r="Q2">
        <v>0</v>
      </c>
      <c r="R2">
        <v>0</v>
      </c>
      <c r="S2" s="2">
        <v>0</v>
      </c>
      <c r="U2">
        <f t="shared" ref="U2:V2" si="0">SUM(E2,H2,K2,N2,Q2)</f>
        <v>21</v>
      </c>
      <c r="V2">
        <f t="shared" si="0"/>
        <v>44</v>
      </c>
      <c r="W2" s="8">
        <f t="shared" ref="W2" si="1">U2/V2</f>
        <v>0.47727272727272729</v>
      </c>
    </row>
    <row r="3" spans="1:23" ht="15" x14ac:dyDescent="0.25">
      <c r="B3" s="7" t="s">
        <v>791</v>
      </c>
      <c r="U3">
        <f>SUM(U2)</f>
        <v>21</v>
      </c>
      <c r="V3">
        <f>SUM(V2)</f>
        <v>44</v>
      </c>
      <c r="W3" s="6">
        <f>U3/V3</f>
        <v>0.47727272727272729</v>
      </c>
    </row>
  </sheetData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9"/>
  <sheetViews>
    <sheetView topLeftCell="B1" workbookViewId="0">
      <selection activeCell="B9" sqref="B9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445</v>
      </c>
      <c r="B2" s="1" t="s">
        <v>446</v>
      </c>
      <c r="C2" s="1" t="s">
        <v>23</v>
      </c>
      <c r="D2" s="1" t="s">
        <v>447</v>
      </c>
      <c r="E2">
        <v>0</v>
      </c>
      <c r="F2">
        <v>0</v>
      </c>
      <c r="G2" s="2">
        <v>0</v>
      </c>
      <c r="H2">
        <v>123</v>
      </c>
      <c r="I2">
        <v>123</v>
      </c>
      <c r="J2" s="2">
        <v>1</v>
      </c>
      <c r="K2">
        <v>119</v>
      </c>
      <c r="L2">
        <v>119</v>
      </c>
      <c r="M2" s="2">
        <v>1</v>
      </c>
      <c r="N2">
        <v>109</v>
      </c>
      <c r="O2">
        <v>109</v>
      </c>
      <c r="P2" s="2">
        <v>1</v>
      </c>
      <c r="Q2">
        <v>72</v>
      </c>
      <c r="R2">
        <v>72</v>
      </c>
      <c r="S2" s="2">
        <v>1</v>
      </c>
      <c r="U2">
        <f t="shared" ref="U2:V8" si="0">SUM(E2,H2,K2,N2,Q2)</f>
        <v>423</v>
      </c>
      <c r="V2">
        <f t="shared" si="0"/>
        <v>423</v>
      </c>
      <c r="W2" s="2">
        <f t="shared" ref="W2:W9" si="1">U2/V2</f>
        <v>1</v>
      </c>
    </row>
    <row r="3" spans="1:23" ht="15" x14ac:dyDescent="0.25">
      <c r="A3" s="1" t="s">
        <v>445</v>
      </c>
      <c r="B3" s="1" t="s">
        <v>446</v>
      </c>
      <c r="C3" s="1" t="s">
        <v>269</v>
      </c>
      <c r="D3" s="1" t="s">
        <v>448</v>
      </c>
      <c r="E3">
        <v>0</v>
      </c>
      <c r="F3">
        <v>0</v>
      </c>
      <c r="G3" s="2">
        <v>0</v>
      </c>
      <c r="H3">
        <v>288</v>
      </c>
      <c r="I3">
        <v>288</v>
      </c>
      <c r="J3" s="2">
        <v>1</v>
      </c>
      <c r="K3">
        <v>222</v>
      </c>
      <c r="L3">
        <v>222</v>
      </c>
      <c r="M3" s="2">
        <v>1</v>
      </c>
      <c r="N3">
        <v>216</v>
      </c>
      <c r="O3">
        <v>216</v>
      </c>
      <c r="P3" s="2">
        <v>1</v>
      </c>
      <c r="Q3">
        <v>247</v>
      </c>
      <c r="R3">
        <v>247</v>
      </c>
      <c r="S3" s="2">
        <v>1</v>
      </c>
      <c r="U3">
        <f t="shared" si="0"/>
        <v>973</v>
      </c>
      <c r="V3">
        <f t="shared" si="0"/>
        <v>973</v>
      </c>
      <c r="W3" s="2">
        <f t="shared" si="1"/>
        <v>1</v>
      </c>
    </row>
    <row r="4" spans="1:23" ht="15" x14ac:dyDescent="0.25">
      <c r="A4" s="1" t="s">
        <v>445</v>
      </c>
      <c r="B4" s="1" t="s">
        <v>446</v>
      </c>
      <c r="C4" s="1" t="s">
        <v>35</v>
      </c>
      <c r="D4" s="1" t="s">
        <v>449</v>
      </c>
      <c r="E4">
        <v>0</v>
      </c>
      <c r="F4">
        <v>0</v>
      </c>
      <c r="G4" s="2">
        <v>0</v>
      </c>
      <c r="H4">
        <v>469</v>
      </c>
      <c r="I4">
        <v>469</v>
      </c>
      <c r="J4" s="2">
        <v>1</v>
      </c>
      <c r="K4">
        <v>421</v>
      </c>
      <c r="L4">
        <v>421</v>
      </c>
      <c r="M4" s="2">
        <v>1</v>
      </c>
      <c r="N4">
        <v>344</v>
      </c>
      <c r="O4">
        <v>344</v>
      </c>
      <c r="P4" s="2">
        <v>1</v>
      </c>
      <c r="Q4">
        <v>308</v>
      </c>
      <c r="R4">
        <v>308</v>
      </c>
      <c r="S4" s="2">
        <v>1</v>
      </c>
      <c r="U4">
        <f t="shared" si="0"/>
        <v>1542</v>
      </c>
      <c r="V4">
        <f t="shared" si="0"/>
        <v>1542</v>
      </c>
      <c r="W4" s="2">
        <f t="shared" si="1"/>
        <v>1</v>
      </c>
    </row>
    <row r="5" spans="1:23" ht="15" x14ac:dyDescent="0.25">
      <c r="A5" s="1" t="s">
        <v>445</v>
      </c>
      <c r="B5" s="1" t="s">
        <v>446</v>
      </c>
      <c r="C5" s="1" t="s">
        <v>83</v>
      </c>
      <c r="D5" s="1" t="s">
        <v>450</v>
      </c>
      <c r="E5">
        <v>252</v>
      </c>
      <c r="F5">
        <v>252</v>
      </c>
      <c r="G5" s="2">
        <v>1</v>
      </c>
      <c r="H5">
        <v>0</v>
      </c>
      <c r="I5">
        <v>0</v>
      </c>
      <c r="J5" s="2">
        <v>0</v>
      </c>
      <c r="K5">
        <v>0</v>
      </c>
      <c r="L5">
        <v>0</v>
      </c>
      <c r="M5" s="2">
        <v>0</v>
      </c>
      <c r="N5">
        <v>0</v>
      </c>
      <c r="O5">
        <v>0</v>
      </c>
      <c r="P5" s="2">
        <v>0</v>
      </c>
      <c r="Q5">
        <v>0</v>
      </c>
      <c r="R5">
        <v>0</v>
      </c>
      <c r="S5" s="2">
        <v>0</v>
      </c>
      <c r="U5">
        <f t="shared" si="0"/>
        <v>252</v>
      </c>
      <c r="V5">
        <f t="shared" si="0"/>
        <v>252</v>
      </c>
      <c r="W5" s="2">
        <f t="shared" si="1"/>
        <v>1</v>
      </c>
    </row>
    <row r="6" spans="1:23" ht="15" x14ac:dyDescent="0.25">
      <c r="A6" s="1" t="s">
        <v>445</v>
      </c>
      <c r="B6" s="1" t="s">
        <v>446</v>
      </c>
      <c r="C6" s="1" t="s">
        <v>25</v>
      </c>
      <c r="D6" s="1" t="s">
        <v>451</v>
      </c>
      <c r="E6">
        <v>219</v>
      </c>
      <c r="F6">
        <v>219</v>
      </c>
      <c r="G6" s="2">
        <v>1</v>
      </c>
      <c r="H6">
        <v>0</v>
      </c>
      <c r="I6">
        <v>0</v>
      </c>
      <c r="J6" s="2">
        <v>0</v>
      </c>
      <c r="K6">
        <v>0</v>
      </c>
      <c r="L6">
        <v>0</v>
      </c>
      <c r="M6" s="2">
        <v>0</v>
      </c>
      <c r="N6">
        <v>0</v>
      </c>
      <c r="O6">
        <v>0</v>
      </c>
      <c r="P6" s="2">
        <v>0</v>
      </c>
      <c r="Q6">
        <v>0</v>
      </c>
      <c r="R6">
        <v>0</v>
      </c>
      <c r="S6" s="2">
        <v>0</v>
      </c>
      <c r="U6">
        <f t="shared" si="0"/>
        <v>219</v>
      </c>
      <c r="V6">
        <f t="shared" si="0"/>
        <v>219</v>
      </c>
      <c r="W6" s="2">
        <f t="shared" si="1"/>
        <v>1</v>
      </c>
    </row>
    <row r="7" spans="1:23" ht="15" x14ac:dyDescent="0.25">
      <c r="A7" s="1" t="s">
        <v>445</v>
      </c>
      <c r="B7" s="1" t="s">
        <v>446</v>
      </c>
      <c r="C7" s="1" t="s">
        <v>387</v>
      </c>
      <c r="D7" s="1" t="s">
        <v>452</v>
      </c>
      <c r="E7">
        <v>220</v>
      </c>
      <c r="F7">
        <v>220</v>
      </c>
      <c r="G7" s="2">
        <v>1</v>
      </c>
      <c r="H7">
        <v>0</v>
      </c>
      <c r="I7">
        <v>0</v>
      </c>
      <c r="J7" s="2">
        <v>0</v>
      </c>
      <c r="K7">
        <v>0</v>
      </c>
      <c r="L7">
        <v>0</v>
      </c>
      <c r="M7" s="2">
        <v>0</v>
      </c>
      <c r="N7">
        <v>0</v>
      </c>
      <c r="O7">
        <v>0</v>
      </c>
      <c r="P7" s="2">
        <v>0</v>
      </c>
      <c r="Q7">
        <v>0</v>
      </c>
      <c r="R7">
        <v>0</v>
      </c>
      <c r="S7" s="2">
        <v>0</v>
      </c>
      <c r="U7">
        <f t="shared" si="0"/>
        <v>220</v>
      </c>
      <c r="V7">
        <f t="shared" si="0"/>
        <v>220</v>
      </c>
      <c r="W7" s="2">
        <f t="shared" si="1"/>
        <v>1</v>
      </c>
    </row>
    <row r="8" spans="1:23" ht="15" x14ac:dyDescent="0.25">
      <c r="A8" s="1" t="s">
        <v>445</v>
      </c>
      <c r="B8" s="1" t="s">
        <v>446</v>
      </c>
      <c r="C8" s="1" t="s">
        <v>51</v>
      </c>
      <c r="D8" s="1" t="s">
        <v>453</v>
      </c>
      <c r="E8">
        <v>123</v>
      </c>
      <c r="F8">
        <v>123</v>
      </c>
      <c r="G8" s="2">
        <v>1</v>
      </c>
      <c r="H8">
        <v>0</v>
      </c>
      <c r="I8">
        <v>0</v>
      </c>
      <c r="J8" s="2">
        <v>0</v>
      </c>
      <c r="K8">
        <v>0</v>
      </c>
      <c r="L8">
        <v>0</v>
      </c>
      <c r="M8" s="2">
        <v>0</v>
      </c>
      <c r="N8">
        <v>0</v>
      </c>
      <c r="O8">
        <v>0</v>
      </c>
      <c r="P8" s="2">
        <v>0</v>
      </c>
      <c r="Q8">
        <v>0</v>
      </c>
      <c r="R8">
        <v>0</v>
      </c>
      <c r="S8" s="2">
        <v>0</v>
      </c>
      <c r="U8">
        <f t="shared" si="0"/>
        <v>123</v>
      </c>
      <c r="V8">
        <f t="shared" si="0"/>
        <v>123</v>
      </c>
      <c r="W8" s="2">
        <f t="shared" si="1"/>
        <v>1</v>
      </c>
    </row>
    <row r="9" spans="1:23" ht="15" x14ac:dyDescent="0.25">
      <c r="B9" s="7" t="s">
        <v>791</v>
      </c>
      <c r="U9">
        <f>SUM(U2:U8)</f>
        <v>3752</v>
      </c>
      <c r="V9">
        <f>SUM(V2:V8)</f>
        <v>3752</v>
      </c>
      <c r="W9" s="4">
        <f t="shared" si="1"/>
        <v>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"/>
  <sheetViews>
    <sheetView topLeftCell="C1" workbookViewId="0">
      <selection activeCell="D5" sqref="D5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5" max="19" width="9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80</v>
      </c>
      <c r="B2" s="1" t="s">
        <v>81</v>
      </c>
      <c r="C2" s="1" t="s">
        <v>45</v>
      </c>
      <c r="D2" s="1" t="s">
        <v>82</v>
      </c>
      <c r="E2">
        <v>0</v>
      </c>
      <c r="F2">
        <v>0</v>
      </c>
      <c r="G2" s="2">
        <v>0</v>
      </c>
      <c r="H2">
        <v>312</v>
      </c>
      <c r="I2">
        <v>312</v>
      </c>
      <c r="J2" s="2">
        <v>1</v>
      </c>
      <c r="K2">
        <v>286</v>
      </c>
      <c r="L2">
        <v>286</v>
      </c>
      <c r="M2" s="2">
        <v>1</v>
      </c>
      <c r="N2">
        <v>246</v>
      </c>
      <c r="O2">
        <v>246</v>
      </c>
      <c r="P2" s="2">
        <v>1</v>
      </c>
      <c r="Q2">
        <v>257</v>
      </c>
      <c r="R2">
        <v>257</v>
      </c>
      <c r="S2" s="2">
        <v>1</v>
      </c>
      <c r="U2">
        <f t="shared" ref="U2:V4" si="0">SUM(E2,H2,K2,N2,Q2)</f>
        <v>1101</v>
      </c>
      <c r="V2">
        <f t="shared" si="0"/>
        <v>1101</v>
      </c>
      <c r="W2" s="2">
        <f t="shared" ref="W2:W4" si="1">U2/V2</f>
        <v>1</v>
      </c>
    </row>
    <row r="3" spans="1:23" ht="15" x14ac:dyDescent="0.25">
      <c r="A3" s="1" t="s">
        <v>80</v>
      </c>
      <c r="B3" s="1" t="s">
        <v>81</v>
      </c>
      <c r="C3" s="1" t="s">
        <v>83</v>
      </c>
      <c r="D3" s="1" t="s">
        <v>84</v>
      </c>
      <c r="E3">
        <v>170</v>
      </c>
      <c r="F3">
        <v>175</v>
      </c>
      <c r="G3" s="2">
        <v>0.97142857142857097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170</v>
      </c>
      <c r="V3">
        <f t="shared" si="0"/>
        <v>175</v>
      </c>
      <c r="W3" s="2">
        <f t="shared" si="1"/>
        <v>0.97142857142857142</v>
      </c>
    </row>
    <row r="4" spans="1:23" ht="15" x14ac:dyDescent="0.25">
      <c r="A4" s="1" t="s">
        <v>80</v>
      </c>
      <c r="B4" s="1" t="s">
        <v>81</v>
      </c>
      <c r="C4" s="1" t="s">
        <v>85</v>
      </c>
      <c r="D4" s="1" t="s">
        <v>86</v>
      </c>
      <c r="E4">
        <v>104</v>
      </c>
      <c r="F4">
        <v>104</v>
      </c>
      <c r="G4" s="2">
        <v>1</v>
      </c>
      <c r="H4">
        <v>0</v>
      </c>
      <c r="I4">
        <v>0</v>
      </c>
      <c r="J4" s="2">
        <v>0</v>
      </c>
      <c r="K4">
        <v>0</v>
      </c>
      <c r="L4">
        <v>0</v>
      </c>
      <c r="M4" s="2">
        <v>0</v>
      </c>
      <c r="N4">
        <v>0</v>
      </c>
      <c r="O4">
        <v>0</v>
      </c>
      <c r="P4" s="2">
        <v>0</v>
      </c>
      <c r="Q4">
        <v>0</v>
      </c>
      <c r="R4">
        <v>0</v>
      </c>
      <c r="S4" s="2">
        <v>0</v>
      </c>
      <c r="U4">
        <f t="shared" si="0"/>
        <v>104</v>
      </c>
      <c r="V4">
        <f t="shared" si="0"/>
        <v>104</v>
      </c>
      <c r="W4" s="2">
        <f t="shared" si="1"/>
        <v>1</v>
      </c>
    </row>
    <row r="5" spans="1:23" ht="15" x14ac:dyDescent="0.25">
      <c r="B5" s="7" t="s">
        <v>791</v>
      </c>
      <c r="D5" s="22" t="s">
        <v>830</v>
      </c>
      <c r="U5">
        <f>SUM(U2:U4)</f>
        <v>1375</v>
      </c>
      <c r="V5">
        <f>SUM(V2:V4)</f>
        <v>1380</v>
      </c>
      <c r="W5" s="5">
        <f>U5/V5</f>
        <v>0.99637681159420288</v>
      </c>
    </row>
  </sheetData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1"/>
  <sheetViews>
    <sheetView topLeftCell="B1" workbookViewId="0">
      <selection activeCell="B11" sqref="B11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454</v>
      </c>
      <c r="B2" s="1" t="s">
        <v>455</v>
      </c>
      <c r="C2" s="1" t="s">
        <v>30</v>
      </c>
      <c r="D2" s="1" t="s">
        <v>456</v>
      </c>
      <c r="E2">
        <v>0</v>
      </c>
      <c r="F2">
        <v>0</v>
      </c>
      <c r="G2" s="2">
        <v>0</v>
      </c>
      <c r="H2">
        <v>168</v>
      </c>
      <c r="I2">
        <v>168</v>
      </c>
      <c r="J2" s="2">
        <v>1</v>
      </c>
      <c r="K2">
        <v>167</v>
      </c>
      <c r="L2">
        <v>167</v>
      </c>
      <c r="M2" s="2">
        <v>1</v>
      </c>
      <c r="N2">
        <v>146</v>
      </c>
      <c r="O2">
        <v>146</v>
      </c>
      <c r="P2" s="2">
        <v>1</v>
      </c>
      <c r="Q2">
        <v>140</v>
      </c>
      <c r="R2">
        <v>140</v>
      </c>
      <c r="S2" s="2">
        <v>1</v>
      </c>
      <c r="U2">
        <f t="shared" ref="U2:V10" si="0">SUM(E2,H2,K2,N2,Q2)</f>
        <v>621</v>
      </c>
      <c r="V2">
        <f t="shared" si="0"/>
        <v>621</v>
      </c>
      <c r="W2" s="2">
        <f t="shared" ref="W2:W11" si="1">U2/V2</f>
        <v>1</v>
      </c>
    </row>
    <row r="3" spans="1:23" ht="15" x14ac:dyDescent="0.25">
      <c r="A3" s="1" t="s">
        <v>454</v>
      </c>
      <c r="B3" s="1" t="s">
        <v>455</v>
      </c>
      <c r="C3" s="1" t="s">
        <v>23</v>
      </c>
      <c r="D3" s="1" t="s">
        <v>457</v>
      </c>
      <c r="E3">
        <v>185</v>
      </c>
      <c r="F3">
        <v>185</v>
      </c>
      <c r="G3" s="2">
        <v>1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185</v>
      </c>
      <c r="V3">
        <f t="shared" si="0"/>
        <v>185</v>
      </c>
      <c r="W3" s="2">
        <f t="shared" si="1"/>
        <v>1</v>
      </c>
    </row>
    <row r="4" spans="1:23" ht="15" x14ac:dyDescent="0.25">
      <c r="A4" s="1" t="s">
        <v>454</v>
      </c>
      <c r="B4" s="1" t="s">
        <v>455</v>
      </c>
      <c r="C4" s="1" t="s">
        <v>33</v>
      </c>
      <c r="D4" s="1" t="s">
        <v>458</v>
      </c>
      <c r="E4">
        <v>0</v>
      </c>
      <c r="F4">
        <v>0</v>
      </c>
      <c r="G4" s="2">
        <v>0</v>
      </c>
      <c r="H4">
        <v>248</v>
      </c>
      <c r="I4">
        <v>248</v>
      </c>
      <c r="J4" s="2">
        <v>1</v>
      </c>
      <c r="K4">
        <v>231</v>
      </c>
      <c r="L4">
        <v>232</v>
      </c>
      <c r="M4" s="2">
        <v>0.99568965517241403</v>
      </c>
      <c r="N4">
        <v>194</v>
      </c>
      <c r="O4">
        <v>195</v>
      </c>
      <c r="P4" s="2">
        <v>0.994871794871795</v>
      </c>
      <c r="Q4">
        <v>200</v>
      </c>
      <c r="R4">
        <v>200</v>
      </c>
      <c r="S4" s="2">
        <v>1</v>
      </c>
      <c r="U4">
        <f t="shared" si="0"/>
        <v>873</v>
      </c>
      <c r="V4">
        <f t="shared" si="0"/>
        <v>875</v>
      </c>
      <c r="W4" s="2">
        <f t="shared" si="1"/>
        <v>0.99771428571428566</v>
      </c>
    </row>
    <row r="5" spans="1:23" ht="15" x14ac:dyDescent="0.25">
      <c r="A5" s="1" t="s">
        <v>454</v>
      </c>
      <c r="B5" s="1" t="s">
        <v>455</v>
      </c>
      <c r="C5" s="1" t="s">
        <v>35</v>
      </c>
      <c r="D5" s="1" t="s">
        <v>459</v>
      </c>
      <c r="E5">
        <v>0</v>
      </c>
      <c r="F5">
        <v>0</v>
      </c>
      <c r="G5" s="2">
        <v>0</v>
      </c>
      <c r="H5">
        <v>164</v>
      </c>
      <c r="I5">
        <v>164</v>
      </c>
      <c r="J5" s="2">
        <v>1</v>
      </c>
      <c r="K5">
        <v>177</v>
      </c>
      <c r="L5">
        <v>177</v>
      </c>
      <c r="M5" s="2">
        <v>1</v>
      </c>
      <c r="N5">
        <v>159</v>
      </c>
      <c r="O5">
        <v>159</v>
      </c>
      <c r="P5" s="2">
        <v>1</v>
      </c>
      <c r="Q5">
        <v>139</v>
      </c>
      <c r="R5">
        <v>139</v>
      </c>
      <c r="S5" s="2">
        <v>1</v>
      </c>
      <c r="U5">
        <f t="shared" si="0"/>
        <v>639</v>
      </c>
      <c r="V5">
        <f t="shared" si="0"/>
        <v>639</v>
      </c>
      <c r="W5" s="2">
        <f t="shared" si="1"/>
        <v>1</v>
      </c>
    </row>
    <row r="6" spans="1:23" ht="15" x14ac:dyDescent="0.25">
      <c r="A6" s="1" t="s">
        <v>454</v>
      </c>
      <c r="B6" s="1" t="s">
        <v>455</v>
      </c>
      <c r="C6" s="1" t="s">
        <v>37</v>
      </c>
      <c r="D6" s="1" t="s">
        <v>460</v>
      </c>
      <c r="E6">
        <v>0</v>
      </c>
      <c r="F6">
        <v>0</v>
      </c>
      <c r="G6" s="2">
        <v>0</v>
      </c>
      <c r="H6">
        <v>391</v>
      </c>
      <c r="I6">
        <v>391</v>
      </c>
      <c r="J6" s="2">
        <v>1</v>
      </c>
      <c r="K6">
        <v>359</v>
      </c>
      <c r="L6">
        <v>359</v>
      </c>
      <c r="M6" s="2">
        <v>1</v>
      </c>
      <c r="N6">
        <v>311</v>
      </c>
      <c r="O6">
        <v>311</v>
      </c>
      <c r="P6" s="2">
        <v>1</v>
      </c>
      <c r="Q6">
        <v>287</v>
      </c>
      <c r="R6">
        <v>287</v>
      </c>
      <c r="S6" s="2">
        <v>1</v>
      </c>
      <c r="U6">
        <f t="shared" si="0"/>
        <v>1348</v>
      </c>
      <c r="V6">
        <f t="shared" si="0"/>
        <v>1348</v>
      </c>
      <c r="W6" s="2">
        <f t="shared" si="1"/>
        <v>1</v>
      </c>
    </row>
    <row r="7" spans="1:23" ht="15" x14ac:dyDescent="0.25">
      <c r="A7" s="1" t="s">
        <v>454</v>
      </c>
      <c r="B7" s="1" t="s">
        <v>455</v>
      </c>
      <c r="C7" s="1" t="s">
        <v>41</v>
      </c>
      <c r="D7" s="1" t="s">
        <v>461</v>
      </c>
      <c r="E7">
        <v>163</v>
      </c>
      <c r="F7">
        <v>163</v>
      </c>
      <c r="G7" s="2">
        <v>1</v>
      </c>
      <c r="H7">
        <v>0</v>
      </c>
      <c r="I7">
        <v>0</v>
      </c>
      <c r="J7" s="2">
        <v>0</v>
      </c>
      <c r="K7">
        <v>0</v>
      </c>
      <c r="L7">
        <v>0</v>
      </c>
      <c r="M7" s="2">
        <v>0</v>
      </c>
      <c r="N7">
        <v>0</v>
      </c>
      <c r="O7">
        <v>0</v>
      </c>
      <c r="P7" s="2">
        <v>0</v>
      </c>
      <c r="Q7">
        <v>0</v>
      </c>
      <c r="R7">
        <v>0</v>
      </c>
      <c r="S7" s="2">
        <v>0</v>
      </c>
      <c r="U7">
        <f t="shared" si="0"/>
        <v>163</v>
      </c>
      <c r="V7">
        <f t="shared" si="0"/>
        <v>163</v>
      </c>
      <c r="W7" s="2">
        <f t="shared" si="1"/>
        <v>1</v>
      </c>
    </row>
    <row r="8" spans="1:23" ht="15" x14ac:dyDescent="0.25">
      <c r="A8" s="1" t="s">
        <v>454</v>
      </c>
      <c r="B8" s="1" t="s">
        <v>455</v>
      </c>
      <c r="C8" s="1" t="s">
        <v>94</v>
      </c>
      <c r="D8" s="1" t="s">
        <v>462</v>
      </c>
      <c r="E8">
        <v>141</v>
      </c>
      <c r="F8">
        <v>141</v>
      </c>
      <c r="G8" s="2">
        <v>1</v>
      </c>
      <c r="H8">
        <v>0</v>
      </c>
      <c r="I8">
        <v>0</v>
      </c>
      <c r="J8" s="2">
        <v>0</v>
      </c>
      <c r="K8">
        <v>0</v>
      </c>
      <c r="L8">
        <v>0</v>
      </c>
      <c r="M8" s="2">
        <v>0</v>
      </c>
      <c r="N8">
        <v>0</v>
      </c>
      <c r="O8">
        <v>0</v>
      </c>
      <c r="P8" s="2">
        <v>0</v>
      </c>
      <c r="Q8">
        <v>0</v>
      </c>
      <c r="R8">
        <v>0</v>
      </c>
      <c r="S8" s="2">
        <v>0</v>
      </c>
      <c r="U8">
        <f t="shared" si="0"/>
        <v>141</v>
      </c>
      <c r="V8">
        <f t="shared" si="0"/>
        <v>141</v>
      </c>
      <c r="W8" s="2">
        <f t="shared" si="1"/>
        <v>1</v>
      </c>
    </row>
    <row r="9" spans="1:23" ht="15" x14ac:dyDescent="0.25">
      <c r="A9" s="1" t="s">
        <v>454</v>
      </c>
      <c r="B9" s="1" t="s">
        <v>455</v>
      </c>
      <c r="C9" s="1" t="s">
        <v>53</v>
      </c>
      <c r="D9" s="1" t="s">
        <v>463</v>
      </c>
      <c r="E9">
        <v>144</v>
      </c>
      <c r="F9">
        <v>144</v>
      </c>
      <c r="G9" s="2">
        <v>1</v>
      </c>
      <c r="H9">
        <v>0</v>
      </c>
      <c r="I9">
        <v>0</v>
      </c>
      <c r="J9" s="2">
        <v>0</v>
      </c>
      <c r="K9">
        <v>0</v>
      </c>
      <c r="L9">
        <v>0</v>
      </c>
      <c r="M9" s="2">
        <v>0</v>
      </c>
      <c r="N9">
        <v>0</v>
      </c>
      <c r="O9">
        <v>0</v>
      </c>
      <c r="P9" s="2">
        <v>0</v>
      </c>
      <c r="Q9">
        <v>0</v>
      </c>
      <c r="R9">
        <v>0</v>
      </c>
      <c r="S9" s="2">
        <v>0</v>
      </c>
      <c r="U9">
        <f t="shared" si="0"/>
        <v>144</v>
      </c>
      <c r="V9">
        <f t="shared" si="0"/>
        <v>144</v>
      </c>
      <c r="W9" s="2">
        <f t="shared" si="1"/>
        <v>1</v>
      </c>
    </row>
    <row r="10" spans="1:23" ht="15" x14ac:dyDescent="0.25">
      <c r="A10" s="1" t="s">
        <v>454</v>
      </c>
      <c r="B10" s="1" t="s">
        <v>455</v>
      </c>
      <c r="C10" s="1" t="s">
        <v>96</v>
      </c>
      <c r="D10" s="1" t="s">
        <v>464</v>
      </c>
      <c r="E10">
        <v>257</v>
      </c>
      <c r="F10">
        <v>257</v>
      </c>
      <c r="G10" s="2">
        <v>1</v>
      </c>
      <c r="H10">
        <v>0</v>
      </c>
      <c r="I10">
        <v>0</v>
      </c>
      <c r="J10" s="2">
        <v>0</v>
      </c>
      <c r="K10">
        <v>0</v>
      </c>
      <c r="L10">
        <v>0</v>
      </c>
      <c r="M10" s="2">
        <v>0</v>
      </c>
      <c r="N10">
        <v>0</v>
      </c>
      <c r="O10">
        <v>0</v>
      </c>
      <c r="P10" s="2">
        <v>0</v>
      </c>
      <c r="Q10">
        <v>0</v>
      </c>
      <c r="R10">
        <v>0</v>
      </c>
      <c r="S10" s="2">
        <v>0</v>
      </c>
      <c r="U10">
        <f t="shared" si="0"/>
        <v>257</v>
      </c>
      <c r="V10">
        <f t="shared" si="0"/>
        <v>257</v>
      </c>
      <c r="W10" s="2">
        <f t="shared" si="1"/>
        <v>1</v>
      </c>
    </row>
    <row r="11" spans="1:23" ht="15" x14ac:dyDescent="0.25">
      <c r="B11" s="7" t="s">
        <v>791</v>
      </c>
      <c r="U11">
        <f>SUM(U2:U10)</f>
        <v>4371</v>
      </c>
      <c r="V11">
        <f>SUM(V2:V10)</f>
        <v>4373</v>
      </c>
      <c r="W11" s="4">
        <f t="shared" si="1"/>
        <v>0.99954264806768811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7"/>
  <sheetViews>
    <sheetView topLeftCell="B1" workbookViewId="0">
      <selection activeCell="B7" sqref="B7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465</v>
      </c>
      <c r="B2" s="1" t="s">
        <v>470</v>
      </c>
      <c r="C2" s="1" t="s">
        <v>25</v>
      </c>
      <c r="D2" s="1" t="s">
        <v>471</v>
      </c>
      <c r="E2">
        <v>71</v>
      </c>
      <c r="F2">
        <v>71</v>
      </c>
      <c r="G2" s="2">
        <v>1</v>
      </c>
      <c r="H2">
        <v>0</v>
      </c>
      <c r="I2">
        <v>0</v>
      </c>
      <c r="J2" s="2">
        <v>0</v>
      </c>
      <c r="K2">
        <v>0</v>
      </c>
      <c r="L2">
        <v>0</v>
      </c>
      <c r="M2" s="2">
        <v>0</v>
      </c>
      <c r="N2">
        <v>0</v>
      </c>
      <c r="O2">
        <v>0</v>
      </c>
      <c r="P2" s="2">
        <v>0</v>
      </c>
      <c r="Q2">
        <v>0</v>
      </c>
      <c r="R2">
        <v>0</v>
      </c>
      <c r="S2" s="2">
        <v>0</v>
      </c>
      <c r="U2">
        <f t="shared" ref="U2:V6" si="0">SUM(E2,H2,K2,N2,Q2)</f>
        <v>71</v>
      </c>
      <c r="V2">
        <f t="shared" si="0"/>
        <v>71</v>
      </c>
      <c r="W2" s="2">
        <f t="shared" ref="W2:W7" si="1">U2/V2</f>
        <v>1</v>
      </c>
    </row>
    <row r="3" spans="1:23" ht="15" x14ac:dyDescent="0.25">
      <c r="A3" s="1" t="s">
        <v>465</v>
      </c>
      <c r="B3" s="1" t="s">
        <v>470</v>
      </c>
      <c r="C3" s="1" t="s">
        <v>49</v>
      </c>
      <c r="D3" s="1" t="s">
        <v>472</v>
      </c>
      <c r="E3">
        <v>107</v>
      </c>
      <c r="F3">
        <v>107</v>
      </c>
      <c r="G3" s="2">
        <v>1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107</v>
      </c>
      <c r="V3">
        <f t="shared" si="0"/>
        <v>107</v>
      </c>
      <c r="W3" s="2">
        <f t="shared" si="1"/>
        <v>1</v>
      </c>
    </row>
    <row r="4" spans="1:23" ht="15" x14ac:dyDescent="0.25">
      <c r="A4" s="1" t="s">
        <v>465</v>
      </c>
      <c r="B4" s="1" t="s">
        <v>466</v>
      </c>
      <c r="C4" s="1" t="s">
        <v>126</v>
      </c>
      <c r="D4" s="1" t="s">
        <v>467</v>
      </c>
      <c r="E4">
        <v>0</v>
      </c>
      <c r="F4">
        <v>0</v>
      </c>
      <c r="G4" s="2">
        <v>0</v>
      </c>
      <c r="H4">
        <v>456</v>
      </c>
      <c r="I4">
        <v>456</v>
      </c>
      <c r="J4" s="2">
        <v>1</v>
      </c>
      <c r="K4">
        <v>375</v>
      </c>
      <c r="L4">
        <v>375</v>
      </c>
      <c r="M4" s="2">
        <v>1</v>
      </c>
      <c r="N4">
        <v>354</v>
      </c>
      <c r="O4">
        <v>354</v>
      </c>
      <c r="P4" s="2">
        <v>1</v>
      </c>
      <c r="Q4">
        <v>408</v>
      </c>
      <c r="R4">
        <v>408</v>
      </c>
      <c r="S4" s="2">
        <v>1</v>
      </c>
      <c r="U4">
        <f t="shared" si="0"/>
        <v>1593</v>
      </c>
      <c r="V4">
        <f t="shared" si="0"/>
        <v>1593</v>
      </c>
      <c r="W4" s="2">
        <f t="shared" si="1"/>
        <v>1</v>
      </c>
    </row>
    <row r="5" spans="1:23" ht="15" x14ac:dyDescent="0.25">
      <c r="A5" s="1" t="s">
        <v>465</v>
      </c>
      <c r="B5" s="1" t="s">
        <v>466</v>
      </c>
      <c r="C5" s="1" t="s">
        <v>269</v>
      </c>
      <c r="D5" s="1" t="s">
        <v>468</v>
      </c>
      <c r="E5">
        <v>145</v>
      </c>
      <c r="F5">
        <v>145</v>
      </c>
      <c r="G5" s="2">
        <v>1</v>
      </c>
      <c r="H5">
        <v>0</v>
      </c>
      <c r="I5">
        <v>0</v>
      </c>
      <c r="J5" s="2">
        <v>0</v>
      </c>
      <c r="K5">
        <v>0</v>
      </c>
      <c r="L5">
        <v>0</v>
      </c>
      <c r="M5" s="2">
        <v>0</v>
      </c>
      <c r="N5">
        <v>0</v>
      </c>
      <c r="O5">
        <v>0</v>
      </c>
      <c r="P5" s="2">
        <v>0</v>
      </c>
      <c r="Q5">
        <v>0</v>
      </c>
      <c r="R5">
        <v>0</v>
      </c>
      <c r="S5" s="2">
        <v>0</v>
      </c>
      <c r="U5">
        <f t="shared" si="0"/>
        <v>145</v>
      </c>
      <c r="V5">
        <f t="shared" si="0"/>
        <v>145</v>
      </c>
      <c r="W5" s="2">
        <f t="shared" si="1"/>
        <v>1</v>
      </c>
    </row>
    <row r="6" spans="1:23" ht="15" x14ac:dyDescent="0.25">
      <c r="A6" s="1" t="s">
        <v>465</v>
      </c>
      <c r="B6" s="1" t="s">
        <v>466</v>
      </c>
      <c r="C6" s="1" t="s">
        <v>344</v>
      </c>
      <c r="D6" s="1" t="s">
        <v>469</v>
      </c>
      <c r="E6">
        <v>108</v>
      </c>
      <c r="F6">
        <v>108</v>
      </c>
      <c r="G6" s="2">
        <v>1</v>
      </c>
      <c r="H6">
        <v>0</v>
      </c>
      <c r="I6">
        <v>0</v>
      </c>
      <c r="J6" s="2">
        <v>0</v>
      </c>
      <c r="K6">
        <v>0</v>
      </c>
      <c r="L6">
        <v>0</v>
      </c>
      <c r="M6" s="2">
        <v>0</v>
      </c>
      <c r="N6">
        <v>0</v>
      </c>
      <c r="O6">
        <v>0</v>
      </c>
      <c r="P6" s="2">
        <v>0</v>
      </c>
      <c r="Q6">
        <v>0</v>
      </c>
      <c r="R6">
        <v>0</v>
      </c>
      <c r="S6" s="2">
        <v>0</v>
      </c>
      <c r="U6">
        <f t="shared" si="0"/>
        <v>108</v>
      </c>
      <c r="V6">
        <f t="shared" si="0"/>
        <v>108</v>
      </c>
      <c r="W6" s="2">
        <f t="shared" si="1"/>
        <v>1</v>
      </c>
    </row>
    <row r="7" spans="1:23" ht="15" x14ac:dyDescent="0.25">
      <c r="B7" s="7" t="s">
        <v>791</v>
      </c>
      <c r="U7">
        <f>SUM(U2:U6)</f>
        <v>2024</v>
      </c>
      <c r="V7">
        <f>SUM(V2:V6)</f>
        <v>2024</v>
      </c>
      <c r="W7" s="4">
        <f t="shared" si="1"/>
        <v>1</v>
      </c>
    </row>
  </sheetData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"/>
  <sheetViews>
    <sheetView topLeftCell="B1" workbookViewId="0">
      <selection activeCell="W2" sqref="W2:W4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473</v>
      </c>
      <c r="B2" s="1" t="s">
        <v>474</v>
      </c>
      <c r="C2" s="1" t="s">
        <v>25</v>
      </c>
      <c r="D2" s="1" t="s">
        <v>475</v>
      </c>
      <c r="E2">
        <v>0</v>
      </c>
      <c r="F2">
        <v>0</v>
      </c>
      <c r="G2" s="2">
        <v>0</v>
      </c>
      <c r="H2">
        <v>234</v>
      </c>
      <c r="I2">
        <v>234</v>
      </c>
      <c r="J2" s="2">
        <v>1</v>
      </c>
      <c r="K2">
        <v>204</v>
      </c>
      <c r="L2">
        <v>204</v>
      </c>
      <c r="M2" s="2">
        <v>1</v>
      </c>
      <c r="N2">
        <v>209</v>
      </c>
      <c r="O2">
        <v>210</v>
      </c>
      <c r="P2" s="2">
        <v>0.99523809523809503</v>
      </c>
      <c r="Q2">
        <v>11</v>
      </c>
      <c r="R2">
        <v>202</v>
      </c>
      <c r="S2" s="2">
        <v>5.4455445544554497E-2</v>
      </c>
      <c r="U2">
        <f t="shared" ref="U2:V3" si="0">SUM(E2,H2,K2,N2,Q2)</f>
        <v>658</v>
      </c>
      <c r="V2">
        <f t="shared" si="0"/>
        <v>850</v>
      </c>
      <c r="W2" s="8">
        <f t="shared" ref="W2:W3" si="1">U2/V2</f>
        <v>0.77411764705882358</v>
      </c>
    </row>
    <row r="3" spans="1:23" ht="15" x14ac:dyDescent="0.25">
      <c r="A3" s="1" t="s">
        <v>473</v>
      </c>
      <c r="B3" s="1" t="s">
        <v>474</v>
      </c>
      <c r="C3" s="1" t="s">
        <v>49</v>
      </c>
      <c r="D3" s="1" t="s">
        <v>476</v>
      </c>
      <c r="E3">
        <v>0</v>
      </c>
      <c r="F3">
        <v>201</v>
      </c>
      <c r="G3" s="2">
        <v>0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0</v>
      </c>
      <c r="V3">
        <f t="shared" si="0"/>
        <v>201</v>
      </c>
      <c r="W3" s="8">
        <f t="shared" si="1"/>
        <v>0</v>
      </c>
    </row>
    <row r="4" spans="1:23" ht="15" x14ac:dyDescent="0.25">
      <c r="B4" s="7" t="s">
        <v>791</v>
      </c>
      <c r="U4">
        <f>SUM(U2:U3)</f>
        <v>658</v>
      </c>
      <c r="V4">
        <f>SUM(V2:V3)</f>
        <v>1051</v>
      </c>
      <c r="W4" s="9">
        <f>U4/V4</f>
        <v>0.6260704091341579</v>
      </c>
    </row>
  </sheetData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"/>
  <sheetViews>
    <sheetView topLeftCell="B1" workbookViewId="0">
      <selection activeCell="W3" sqref="W3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477</v>
      </c>
      <c r="B2" s="1" t="s">
        <v>478</v>
      </c>
      <c r="C2" s="1" t="s">
        <v>344</v>
      </c>
      <c r="D2" s="1" t="s">
        <v>479</v>
      </c>
      <c r="E2">
        <v>0</v>
      </c>
      <c r="F2">
        <v>0</v>
      </c>
      <c r="G2" s="2">
        <v>0</v>
      </c>
      <c r="H2">
        <v>190</v>
      </c>
      <c r="I2">
        <v>190</v>
      </c>
      <c r="J2" s="2">
        <v>1</v>
      </c>
      <c r="K2">
        <v>191</v>
      </c>
      <c r="L2">
        <v>191</v>
      </c>
      <c r="M2" s="2">
        <v>1</v>
      </c>
      <c r="N2">
        <v>141</v>
      </c>
      <c r="O2">
        <v>141</v>
      </c>
      <c r="P2" s="2">
        <v>1</v>
      </c>
      <c r="Q2">
        <v>126</v>
      </c>
      <c r="R2">
        <v>126</v>
      </c>
      <c r="S2" s="2">
        <v>1</v>
      </c>
      <c r="U2">
        <f t="shared" ref="U2:V3" si="0">SUM(E2,H2,K2,N2,Q2)</f>
        <v>648</v>
      </c>
      <c r="V2">
        <f t="shared" si="0"/>
        <v>648</v>
      </c>
      <c r="W2" s="2">
        <f t="shared" ref="W2:W3" si="1">U2/V2</f>
        <v>1</v>
      </c>
    </row>
    <row r="3" spans="1:23" ht="15" x14ac:dyDescent="0.25">
      <c r="A3" s="1" t="s">
        <v>477</v>
      </c>
      <c r="B3" s="1" t="s">
        <v>478</v>
      </c>
      <c r="C3" s="1" t="s">
        <v>47</v>
      </c>
      <c r="D3" s="1" t="s">
        <v>480</v>
      </c>
      <c r="E3">
        <v>134</v>
      </c>
      <c r="F3">
        <v>142</v>
      </c>
      <c r="G3" s="2">
        <v>0.94366197183098599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134</v>
      </c>
      <c r="V3">
        <f t="shared" si="0"/>
        <v>142</v>
      </c>
      <c r="W3" s="8">
        <f t="shared" si="1"/>
        <v>0.94366197183098588</v>
      </c>
    </row>
    <row r="4" spans="1:23" ht="15" x14ac:dyDescent="0.25">
      <c r="B4" s="7" t="s">
        <v>791</v>
      </c>
      <c r="U4">
        <f>SUM(U2:U3)</f>
        <v>782</v>
      </c>
      <c r="V4">
        <f>SUM(V2:V3)</f>
        <v>790</v>
      </c>
      <c r="W4" s="6">
        <f>U4/V4</f>
        <v>0.98987341772151893</v>
      </c>
    </row>
  </sheetData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4"/>
  <sheetViews>
    <sheetView topLeftCell="B1" workbookViewId="0">
      <selection activeCell="B14" sqref="B14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481</v>
      </c>
      <c r="B2" s="1" t="s">
        <v>496</v>
      </c>
      <c r="C2" s="1" t="s">
        <v>497</v>
      </c>
      <c r="D2" s="1" t="s">
        <v>498</v>
      </c>
      <c r="E2">
        <v>0</v>
      </c>
      <c r="F2">
        <v>0</v>
      </c>
      <c r="G2" s="2">
        <v>0</v>
      </c>
      <c r="H2">
        <v>547</v>
      </c>
      <c r="I2">
        <v>547</v>
      </c>
      <c r="J2" s="2">
        <v>1</v>
      </c>
      <c r="K2">
        <v>486</v>
      </c>
      <c r="L2">
        <v>486</v>
      </c>
      <c r="M2" s="2">
        <v>1</v>
      </c>
      <c r="N2">
        <v>431</v>
      </c>
      <c r="O2">
        <v>431</v>
      </c>
      <c r="P2" s="2">
        <v>1</v>
      </c>
      <c r="Q2">
        <v>370</v>
      </c>
      <c r="R2">
        <v>370</v>
      </c>
      <c r="S2" s="2">
        <v>1</v>
      </c>
      <c r="U2">
        <f t="shared" ref="U2:V13" si="0">SUM(E2,H2,K2,N2,Q2)</f>
        <v>1834</v>
      </c>
      <c r="V2">
        <f t="shared" si="0"/>
        <v>1834</v>
      </c>
      <c r="W2" s="2">
        <f t="shared" ref="W2:W14" si="1">U2/V2</f>
        <v>1</v>
      </c>
    </row>
    <row r="3" spans="1:23" ht="15" x14ac:dyDescent="0.25">
      <c r="A3" s="1" t="s">
        <v>481</v>
      </c>
      <c r="B3" s="1" t="s">
        <v>482</v>
      </c>
      <c r="C3" s="1" t="s">
        <v>21</v>
      </c>
      <c r="D3" s="1" t="s">
        <v>483</v>
      </c>
      <c r="E3">
        <v>0</v>
      </c>
      <c r="F3">
        <v>0</v>
      </c>
      <c r="G3" s="2">
        <v>0</v>
      </c>
      <c r="H3">
        <v>252</v>
      </c>
      <c r="I3">
        <v>252</v>
      </c>
      <c r="J3" s="2">
        <v>1</v>
      </c>
      <c r="K3">
        <v>238</v>
      </c>
      <c r="L3">
        <v>238</v>
      </c>
      <c r="M3" s="2">
        <v>1</v>
      </c>
      <c r="N3">
        <v>196</v>
      </c>
      <c r="O3">
        <v>196</v>
      </c>
      <c r="P3" s="2">
        <v>1</v>
      </c>
      <c r="Q3">
        <v>172</v>
      </c>
      <c r="R3">
        <v>172</v>
      </c>
      <c r="S3" s="2">
        <v>1</v>
      </c>
      <c r="U3">
        <f t="shared" si="0"/>
        <v>858</v>
      </c>
      <c r="V3">
        <f t="shared" si="0"/>
        <v>858</v>
      </c>
      <c r="W3" s="2">
        <f t="shared" si="1"/>
        <v>1</v>
      </c>
    </row>
    <row r="4" spans="1:23" ht="15" x14ac:dyDescent="0.25">
      <c r="A4" s="1" t="s">
        <v>481</v>
      </c>
      <c r="B4" s="1" t="s">
        <v>482</v>
      </c>
      <c r="C4" s="1" t="s">
        <v>23</v>
      </c>
      <c r="D4" s="1" t="s">
        <v>484</v>
      </c>
      <c r="E4">
        <v>0</v>
      </c>
      <c r="F4">
        <v>0</v>
      </c>
      <c r="G4" s="2">
        <v>0</v>
      </c>
      <c r="H4">
        <v>509</v>
      </c>
      <c r="I4">
        <v>509</v>
      </c>
      <c r="J4" s="2">
        <v>1</v>
      </c>
      <c r="K4">
        <v>417</v>
      </c>
      <c r="L4">
        <v>417</v>
      </c>
      <c r="M4" s="2">
        <v>1</v>
      </c>
      <c r="N4">
        <v>410</v>
      </c>
      <c r="O4">
        <v>410</v>
      </c>
      <c r="P4" s="2">
        <v>1</v>
      </c>
      <c r="Q4">
        <v>398</v>
      </c>
      <c r="R4">
        <v>398</v>
      </c>
      <c r="S4" s="2">
        <v>1</v>
      </c>
      <c r="U4">
        <f t="shared" si="0"/>
        <v>1734</v>
      </c>
      <c r="V4">
        <f t="shared" si="0"/>
        <v>1734</v>
      </c>
      <c r="W4" s="2">
        <f t="shared" si="1"/>
        <v>1</v>
      </c>
    </row>
    <row r="5" spans="1:23" ht="15" x14ac:dyDescent="0.25">
      <c r="A5" s="1" t="s">
        <v>481</v>
      </c>
      <c r="B5" s="1" t="s">
        <v>482</v>
      </c>
      <c r="C5" s="1" t="s">
        <v>126</v>
      </c>
      <c r="D5" s="1" t="s">
        <v>485</v>
      </c>
      <c r="E5">
        <v>0</v>
      </c>
      <c r="F5">
        <v>0</v>
      </c>
      <c r="G5" s="2">
        <v>0</v>
      </c>
      <c r="H5">
        <v>210</v>
      </c>
      <c r="I5">
        <v>210</v>
      </c>
      <c r="J5" s="2">
        <v>1</v>
      </c>
      <c r="K5">
        <v>170</v>
      </c>
      <c r="L5">
        <v>170</v>
      </c>
      <c r="M5" s="2">
        <v>1</v>
      </c>
      <c r="N5">
        <v>155</v>
      </c>
      <c r="O5">
        <v>155</v>
      </c>
      <c r="P5" s="2">
        <v>1</v>
      </c>
      <c r="Q5">
        <v>166</v>
      </c>
      <c r="R5">
        <v>166</v>
      </c>
      <c r="S5" s="2">
        <v>1</v>
      </c>
      <c r="U5">
        <f t="shared" si="0"/>
        <v>701</v>
      </c>
      <c r="V5">
        <f t="shared" si="0"/>
        <v>701</v>
      </c>
      <c r="W5" s="2">
        <f t="shared" si="1"/>
        <v>1</v>
      </c>
    </row>
    <row r="6" spans="1:23" ht="15" x14ac:dyDescent="0.25">
      <c r="A6" s="1" t="s">
        <v>481</v>
      </c>
      <c r="B6" s="1" t="s">
        <v>482</v>
      </c>
      <c r="C6" s="1" t="s">
        <v>41</v>
      </c>
      <c r="D6" s="1" t="s">
        <v>486</v>
      </c>
      <c r="E6">
        <v>255</v>
      </c>
      <c r="F6">
        <v>255</v>
      </c>
      <c r="G6" s="2">
        <v>1</v>
      </c>
      <c r="H6">
        <v>0</v>
      </c>
      <c r="I6">
        <v>0</v>
      </c>
      <c r="J6" s="2">
        <v>0</v>
      </c>
      <c r="K6">
        <v>0</v>
      </c>
      <c r="L6">
        <v>0</v>
      </c>
      <c r="M6" s="2">
        <v>0</v>
      </c>
      <c r="N6">
        <v>0</v>
      </c>
      <c r="O6">
        <v>0</v>
      </c>
      <c r="P6" s="2">
        <v>0</v>
      </c>
      <c r="Q6">
        <v>0</v>
      </c>
      <c r="R6">
        <v>0</v>
      </c>
      <c r="S6" s="2">
        <v>0</v>
      </c>
      <c r="U6">
        <f t="shared" si="0"/>
        <v>255</v>
      </c>
      <c r="V6">
        <f t="shared" si="0"/>
        <v>255</v>
      </c>
      <c r="W6" s="2">
        <f t="shared" si="1"/>
        <v>1</v>
      </c>
    </row>
    <row r="7" spans="1:23" ht="15" x14ac:dyDescent="0.25">
      <c r="A7" s="1" t="s">
        <v>481</v>
      </c>
      <c r="B7" s="1" t="s">
        <v>482</v>
      </c>
      <c r="C7" s="1" t="s">
        <v>363</v>
      </c>
      <c r="D7" s="1" t="s">
        <v>487</v>
      </c>
      <c r="E7">
        <v>239</v>
      </c>
      <c r="F7">
        <v>239</v>
      </c>
      <c r="G7" s="2">
        <v>1</v>
      </c>
      <c r="H7">
        <v>0</v>
      </c>
      <c r="I7">
        <v>0</v>
      </c>
      <c r="J7" s="2">
        <v>0</v>
      </c>
      <c r="K7">
        <v>0</v>
      </c>
      <c r="L7">
        <v>0</v>
      </c>
      <c r="M7" s="2">
        <v>0</v>
      </c>
      <c r="N7">
        <v>0</v>
      </c>
      <c r="O7">
        <v>0</v>
      </c>
      <c r="P7" s="2">
        <v>0</v>
      </c>
      <c r="Q7">
        <v>0</v>
      </c>
      <c r="R7">
        <v>0</v>
      </c>
      <c r="S7" s="2">
        <v>0</v>
      </c>
      <c r="U7">
        <f t="shared" si="0"/>
        <v>239</v>
      </c>
      <c r="V7">
        <f t="shared" si="0"/>
        <v>239</v>
      </c>
      <c r="W7" s="2">
        <f t="shared" si="1"/>
        <v>1</v>
      </c>
    </row>
    <row r="8" spans="1:23" ht="15" x14ac:dyDescent="0.25">
      <c r="A8" s="1" t="s">
        <v>481</v>
      </c>
      <c r="B8" s="1" t="s">
        <v>482</v>
      </c>
      <c r="C8" s="1" t="s">
        <v>488</v>
      </c>
      <c r="D8" s="1" t="s">
        <v>489</v>
      </c>
      <c r="E8">
        <v>269</v>
      </c>
      <c r="F8">
        <v>269</v>
      </c>
      <c r="G8" s="2">
        <v>1</v>
      </c>
      <c r="H8">
        <v>0</v>
      </c>
      <c r="I8">
        <v>0</v>
      </c>
      <c r="J8" s="2">
        <v>0</v>
      </c>
      <c r="K8">
        <v>0</v>
      </c>
      <c r="L8">
        <v>0</v>
      </c>
      <c r="M8" s="2">
        <v>0</v>
      </c>
      <c r="N8">
        <v>0</v>
      </c>
      <c r="O8">
        <v>0</v>
      </c>
      <c r="P8" s="2">
        <v>0</v>
      </c>
      <c r="Q8">
        <v>0</v>
      </c>
      <c r="R8">
        <v>0</v>
      </c>
      <c r="S8" s="2">
        <v>0</v>
      </c>
      <c r="U8">
        <f t="shared" si="0"/>
        <v>269</v>
      </c>
      <c r="V8">
        <f t="shared" si="0"/>
        <v>269</v>
      </c>
      <c r="W8" s="2">
        <f t="shared" si="1"/>
        <v>1</v>
      </c>
    </row>
    <row r="9" spans="1:23" ht="15" x14ac:dyDescent="0.25">
      <c r="A9" s="1" t="s">
        <v>481</v>
      </c>
      <c r="B9" s="1" t="s">
        <v>482</v>
      </c>
      <c r="C9" s="1" t="s">
        <v>57</v>
      </c>
      <c r="D9" s="1" t="s">
        <v>490</v>
      </c>
      <c r="E9">
        <v>0</v>
      </c>
      <c r="F9">
        <v>0</v>
      </c>
      <c r="G9" s="2">
        <v>0</v>
      </c>
      <c r="H9">
        <v>559</v>
      </c>
      <c r="I9">
        <v>559</v>
      </c>
      <c r="J9" s="2">
        <v>1</v>
      </c>
      <c r="K9">
        <v>461</v>
      </c>
      <c r="L9">
        <v>461</v>
      </c>
      <c r="M9" s="2">
        <v>1</v>
      </c>
      <c r="N9">
        <v>372</v>
      </c>
      <c r="O9">
        <v>372</v>
      </c>
      <c r="P9" s="2">
        <v>1</v>
      </c>
      <c r="Q9">
        <v>413</v>
      </c>
      <c r="R9">
        <v>413</v>
      </c>
      <c r="S9" s="2">
        <v>1</v>
      </c>
      <c r="U9">
        <f t="shared" si="0"/>
        <v>1805</v>
      </c>
      <c r="V9">
        <f t="shared" si="0"/>
        <v>1805</v>
      </c>
      <c r="W9" s="2">
        <f t="shared" si="1"/>
        <v>1</v>
      </c>
    </row>
    <row r="10" spans="1:23" ht="15" x14ac:dyDescent="0.25">
      <c r="A10" s="1" t="s">
        <v>481</v>
      </c>
      <c r="B10" s="1" t="s">
        <v>482</v>
      </c>
      <c r="C10" s="1" t="s">
        <v>431</v>
      </c>
      <c r="D10" s="1" t="s">
        <v>491</v>
      </c>
      <c r="E10">
        <v>170</v>
      </c>
      <c r="F10">
        <v>170</v>
      </c>
      <c r="G10" s="2">
        <v>1</v>
      </c>
      <c r="H10">
        <v>0</v>
      </c>
      <c r="I10">
        <v>0</v>
      </c>
      <c r="J10" s="2">
        <v>0</v>
      </c>
      <c r="K10">
        <v>0</v>
      </c>
      <c r="L10">
        <v>0</v>
      </c>
      <c r="M10" s="2">
        <v>0</v>
      </c>
      <c r="N10">
        <v>0</v>
      </c>
      <c r="O10">
        <v>0</v>
      </c>
      <c r="P10" s="2">
        <v>0</v>
      </c>
      <c r="Q10">
        <v>0</v>
      </c>
      <c r="R10">
        <v>0</v>
      </c>
      <c r="S10" s="2">
        <v>0</v>
      </c>
      <c r="U10">
        <f t="shared" si="0"/>
        <v>170</v>
      </c>
      <c r="V10">
        <f t="shared" si="0"/>
        <v>170</v>
      </c>
      <c r="W10" s="2">
        <f t="shared" si="1"/>
        <v>1</v>
      </c>
    </row>
    <row r="11" spans="1:23" ht="15" x14ac:dyDescent="0.25">
      <c r="A11" s="1" t="s">
        <v>481</v>
      </c>
      <c r="B11" s="1" t="s">
        <v>482</v>
      </c>
      <c r="C11" s="1" t="s">
        <v>78</v>
      </c>
      <c r="D11" s="1" t="s">
        <v>492</v>
      </c>
      <c r="E11">
        <v>365</v>
      </c>
      <c r="F11">
        <v>365</v>
      </c>
      <c r="G11" s="2">
        <v>1</v>
      </c>
      <c r="H11">
        <v>0</v>
      </c>
      <c r="I11">
        <v>0</v>
      </c>
      <c r="J11" s="2">
        <v>0</v>
      </c>
      <c r="K11">
        <v>0</v>
      </c>
      <c r="L11">
        <v>0</v>
      </c>
      <c r="M11" s="2">
        <v>0</v>
      </c>
      <c r="N11">
        <v>0</v>
      </c>
      <c r="O11">
        <v>0</v>
      </c>
      <c r="P11" s="2">
        <v>0</v>
      </c>
      <c r="Q11">
        <v>0</v>
      </c>
      <c r="R11">
        <v>0</v>
      </c>
      <c r="S11" s="2">
        <v>0</v>
      </c>
      <c r="U11">
        <f t="shared" si="0"/>
        <v>365</v>
      </c>
      <c r="V11">
        <f t="shared" si="0"/>
        <v>365</v>
      </c>
      <c r="W11" s="2">
        <f t="shared" si="1"/>
        <v>1</v>
      </c>
    </row>
    <row r="12" spans="1:23" ht="15" x14ac:dyDescent="0.25">
      <c r="A12" s="1" t="s">
        <v>481</v>
      </c>
      <c r="B12" s="1" t="s">
        <v>482</v>
      </c>
      <c r="C12" s="1" t="s">
        <v>108</v>
      </c>
      <c r="D12" s="1" t="s">
        <v>493</v>
      </c>
      <c r="E12">
        <v>272</v>
      </c>
      <c r="F12">
        <v>272</v>
      </c>
      <c r="G12" s="2">
        <v>1</v>
      </c>
      <c r="H12">
        <v>0</v>
      </c>
      <c r="I12">
        <v>0</v>
      </c>
      <c r="J12" s="2">
        <v>0</v>
      </c>
      <c r="K12">
        <v>0</v>
      </c>
      <c r="L12">
        <v>0</v>
      </c>
      <c r="M12" s="2">
        <v>0</v>
      </c>
      <c r="N12">
        <v>0</v>
      </c>
      <c r="O12">
        <v>0</v>
      </c>
      <c r="P12" s="2">
        <v>0</v>
      </c>
      <c r="Q12">
        <v>0</v>
      </c>
      <c r="R12">
        <v>0</v>
      </c>
      <c r="S12" s="2">
        <v>0</v>
      </c>
      <c r="U12">
        <f t="shared" si="0"/>
        <v>272</v>
      </c>
      <c r="V12">
        <f t="shared" si="0"/>
        <v>272</v>
      </c>
      <c r="W12" s="2">
        <f t="shared" si="1"/>
        <v>1</v>
      </c>
    </row>
    <row r="13" spans="1:23" ht="15" x14ac:dyDescent="0.25">
      <c r="A13" s="1" t="s">
        <v>481</v>
      </c>
      <c r="B13" s="1" t="s">
        <v>482</v>
      </c>
      <c r="C13" s="1" t="s">
        <v>494</v>
      </c>
      <c r="D13" s="1" t="s">
        <v>495</v>
      </c>
      <c r="E13">
        <v>343</v>
      </c>
      <c r="F13">
        <v>343</v>
      </c>
      <c r="G13" s="2">
        <v>1</v>
      </c>
      <c r="H13">
        <v>0</v>
      </c>
      <c r="I13">
        <v>0</v>
      </c>
      <c r="J13" s="2">
        <v>0</v>
      </c>
      <c r="K13">
        <v>0</v>
      </c>
      <c r="L13">
        <v>0</v>
      </c>
      <c r="M13" s="2">
        <v>0</v>
      </c>
      <c r="N13">
        <v>0</v>
      </c>
      <c r="O13">
        <v>0</v>
      </c>
      <c r="P13" s="2">
        <v>0</v>
      </c>
      <c r="Q13">
        <v>0</v>
      </c>
      <c r="R13">
        <v>0</v>
      </c>
      <c r="S13" s="2">
        <v>0</v>
      </c>
      <c r="U13">
        <f t="shared" si="0"/>
        <v>343</v>
      </c>
      <c r="V13">
        <f t="shared" si="0"/>
        <v>343</v>
      </c>
      <c r="W13" s="2">
        <f t="shared" si="1"/>
        <v>1</v>
      </c>
    </row>
    <row r="14" spans="1:23" ht="15" x14ac:dyDescent="0.25">
      <c r="B14" s="7" t="s">
        <v>791</v>
      </c>
      <c r="U14">
        <f>SUM(U2:U13)</f>
        <v>8845</v>
      </c>
      <c r="V14">
        <f>SUM(V2:V13)</f>
        <v>8845</v>
      </c>
      <c r="W14" s="4">
        <f t="shared" si="1"/>
        <v>1</v>
      </c>
    </row>
  </sheetData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opLeftCell="B1" workbookViewId="0">
      <selection activeCell="B8" sqref="B8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499</v>
      </c>
      <c r="B2" s="1" t="s">
        <v>500</v>
      </c>
      <c r="C2" s="1" t="s">
        <v>39</v>
      </c>
      <c r="D2" s="1" t="s">
        <v>501</v>
      </c>
      <c r="E2">
        <v>0</v>
      </c>
      <c r="F2">
        <v>0</v>
      </c>
      <c r="G2" s="2">
        <v>0</v>
      </c>
      <c r="H2">
        <v>367</v>
      </c>
      <c r="I2">
        <v>368</v>
      </c>
      <c r="J2" s="2">
        <v>0.997282608695652</v>
      </c>
      <c r="K2">
        <v>325</v>
      </c>
      <c r="L2">
        <v>325</v>
      </c>
      <c r="M2" s="2">
        <v>1</v>
      </c>
      <c r="N2">
        <v>277</v>
      </c>
      <c r="O2">
        <v>277</v>
      </c>
      <c r="P2" s="2">
        <v>1</v>
      </c>
      <c r="Q2">
        <v>292</v>
      </c>
      <c r="R2">
        <v>292</v>
      </c>
      <c r="S2" s="2">
        <v>1</v>
      </c>
      <c r="U2">
        <f t="shared" ref="U2:V7" si="0">SUM(E2,H2,K2,N2,Q2)</f>
        <v>1261</v>
      </c>
      <c r="V2">
        <f t="shared" si="0"/>
        <v>1262</v>
      </c>
      <c r="W2" s="2">
        <f t="shared" ref="W2:W8" si="1">U2/V2</f>
        <v>0.99920760697305866</v>
      </c>
    </row>
    <row r="3" spans="1:23" ht="15" x14ac:dyDescent="0.25">
      <c r="A3" s="1" t="s">
        <v>499</v>
      </c>
      <c r="B3" s="1" t="s">
        <v>500</v>
      </c>
      <c r="C3" s="1" t="s">
        <v>43</v>
      </c>
      <c r="D3" s="1" t="s">
        <v>502</v>
      </c>
      <c r="E3">
        <v>0</v>
      </c>
      <c r="F3">
        <v>0</v>
      </c>
      <c r="G3" s="2">
        <v>0</v>
      </c>
      <c r="H3">
        <v>312</v>
      </c>
      <c r="I3">
        <v>312</v>
      </c>
      <c r="J3" s="2">
        <v>1</v>
      </c>
      <c r="K3">
        <v>268</v>
      </c>
      <c r="L3">
        <v>268</v>
      </c>
      <c r="M3" s="2">
        <v>1</v>
      </c>
      <c r="N3">
        <v>200</v>
      </c>
      <c r="O3">
        <v>200</v>
      </c>
      <c r="P3" s="2">
        <v>1</v>
      </c>
      <c r="Q3">
        <v>190</v>
      </c>
      <c r="R3">
        <v>190</v>
      </c>
      <c r="S3" s="2">
        <v>1</v>
      </c>
      <c r="U3">
        <f t="shared" si="0"/>
        <v>970</v>
      </c>
      <c r="V3">
        <f t="shared" si="0"/>
        <v>970</v>
      </c>
      <c r="W3" s="2">
        <f t="shared" si="1"/>
        <v>1</v>
      </c>
    </row>
    <row r="4" spans="1:23" ht="15" x14ac:dyDescent="0.25">
      <c r="A4" s="1" t="s">
        <v>499</v>
      </c>
      <c r="B4" s="1" t="s">
        <v>500</v>
      </c>
      <c r="C4" s="1" t="s">
        <v>45</v>
      </c>
      <c r="D4" s="1" t="s">
        <v>503</v>
      </c>
      <c r="E4">
        <v>212</v>
      </c>
      <c r="F4">
        <v>215</v>
      </c>
      <c r="G4" s="2">
        <v>0.98604651162790702</v>
      </c>
      <c r="H4">
        <v>0</v>
      </c>
      <c r="I4">
        <v>0</v>
      </c>
      <c r="J4" s="2">
        <v>0</v>
      </c>
      <c r="K4">
        <v>0</v>
      </c>
      <c r="L4">
        <v>0</v>
      </c>
      <c r="M4" s="2">
        <v>0</v>
      </c>
      <c r="N4">
        <v>0</v>
      </c>
      <c r="O4">
        <v>0</v>
      </c>
      <c r="P4" s="2">
        <v>0</v>
      </c>
      <c r="Q4">
        <v>0</v>
      </c>
      <c r="R4">
        <v>0</v>
      </c>
      <c r="S4" s="2">
        <v>0</v>
      </c>
      <c r="U4">
        <f t="shared" si="0"/>
        <v>212</v>
      </c>
      <c r="V4">
        <f t="shared" si="0"/>
        <v>215</v>
      </c>
      <c r="W4" s="2">
        <f t="shared" si="1"/>
        <v>0.98604651162790702</v>
      </c>
    </row>
    <row r="5" spans="1:23" ht="15" x14ac:dyDescent="0.25">
      <c r="A5" s="1" t="s">
        <v>499</v>
      </c>
      <c r="B5" s="1" t="s">
        <v>500</v>
      </c>
      <c r="C5" s="1" t="s">
        <v>49</v>
      </c>
      <c r="D5" s="1" t="s">
        <v>504</v>
      </c>
      <c r="E5">
        <v>97</v>
      </c>
      <c r="F5">
        <v>97</v>
      </c>
      <c r="G5" s="2">
        <v>1</v>
      </c>
      <c r="H5">
        <v>0</v>
      </c>
      <c r="I5">
        <v>0</v>
      </c>
      <c r="J5" s="2">
        <v>0</v>
      </c>
      <c r="K5">
        <v>0</v>
      </c>
      <c r="L5">
        <v>0</v>
      </c>
      <c r="M5" s="2">
        <v>0</v>
      </c>
      <c r="N5">
        <v>0</v>
      </c>
      <c r="O5">
        <v>0</v>
      </c>
      <c r="P5" s="2">
        <v>0</v>
      </c>
      <c r="Q5">
        <v>0</v>
      </c>
      <c r="R5">
        <v>0</v>
      </c>
      <c r="S5" s="2">
        <v>0</v>
      </c>
      <c r="U5">
        <f t="shared" si="0"/>
        <v>97</v>
      </c>
      <c r="V5">
        <f t="shared" si="0"/>
        <v>97</v>
      </c>
      <c r="W5" s="2">
        <f t="shared" si="1"/>
        <v>1</v>
      </c>
    </row>
    <row r="6" spans="1:23" ht="15" x14ac:dyDescent="0.25">
      <c r="A6" s="1" t="s">
        <v>499</v>
      </c>
      <c r="B6" s="1" t="s">
        <v>500</v>
      </c>
      <c r="C6" s="1" t="s">
        <v>202</v>
      </c>
      <c r="D6" s="1" t="s">
        <v>395</v>
      </c>
      <c r="E6">
        <v>170</v>
      </c>
      <c r="F6">
        <v>170</v>
      </c>
      <c r="G6" s="2">
        <v>1</v>
      </c>
      <c r="H6">
        <v>0</v>
      </c>
      <c r="I6">
        <v>0</v>
      </c>
      <c r="J6" s="2">
        <v>0</v>
      </c>
      <c r="K6">
        <v>0</v>
      </c>
      <c r="L6">
        <v>0</v>
      </c>
      <c r="M6" s="2">
        <v>0</v>
      </c>
      <c r="N6">
        <v>0</v>
      </c>
      <c r="O6">
        <v>0</v>
      </c>
      <c r="P6" s="2">
        <v>0</v>
      </c>
      <c r="Q6">
        <v>0</v>
      </c>
      <c r="R6">
        <v>0</v>
      </c>
      <c r="S6" s="2">
        <v>0</v>
      </c>
      <c r="U6">
        <f t="shared" si="0"/>
        <v>170</v>
      </c>
      <c r="V6">
        <f t="shared" si="0"/>
        <v>170</v>
      </c>
      <c r="W6" s="2">
        <f t="shared" si="1"/>
        <v>1</v>
      </c>
    </row>
    <row r="7" spans="1:23" ht="15" x14ac:dyDescent="0.25">
      <c r="A7" s="1" t="s">
        <v>499</v>
      </c>
      <c r="B7" s="1" t="s">
        <v>500</v>
      </c>
      <c r="C7" s="1" t="s">
        <v>143</v>
      </c>
      <c r="D7" s="1" t="s">
        <v>505</v>
      </c>
      <c r="E7">
        <v>154</v>
      </c>
      <c r="F7">
        <v>154</v>
      </c>
      <c r="G7" s="2">
        <v>1</v>
      </c>
      <c r="H7">
        <v>0</v>
      </c>
      <c r="I7">
        <v>0</v>
      </c>
      <c r="J7" s="2">
        <v>0</v>
      </c>
      <c r="K7">
        <v>0</v>
      </c>
      <c r="L7">
        <v>0</v>
      </c>
      <c r="M7" s="2">
        <v>0</v>
      </c>
      <c r="N7">
        <v>0</v>
      </c>
      <c r="O7">
        <v>0</v>
      </c>
      <c r="P7" s="2">
        <v>0</v>
      </c>
      <c r="Q7">
        <v>0</v>
      </c>
      <c r="R7">
        <v>0</v>
      </c>
      <c r="S7" s="2">
        <v>0</v>
      </c>
      <c r="U7">
        <f t="shared" si="0"/>
        <v>154</v>
      </c>
      <c r="V7">
        <f t="shared" si="0"/>
        <v>154</v>
      </c>
      <c r="W7" s="2">
        <f t="shared" si="1"/>
        <v>1</v>
      </c>
    </row>
    <row r="8" spans="1:23" ht="15" x14ac:dyDescent="0.25">
      <c r="B8" s="7" t="s">
        <v>791</v>
      </c>
      <c r="U8">
        <f>SUM(U2:U7)</f>
        <v>2864</v>
      </c>
      <c r="V8">
        <f>SUM(V2:V7)</f>
        <v>2868</v>
      </c>
      <c r="W8" s="4">
        <f t="shared" si="1"/>
        <v>0.99860529986053004</v>
      </c>
    </row>
  </sheetData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"/>
  <sheetViews>
    <sheetView topLeftCell="B1" workbookViewId="0">
      <selection activeCell="B4" sqref="B4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506</v>
      </c>
      <c r="B2" s="1" t="s">
        <v>507</v>
      </c>
      <c r="C2" s="1" t="s">
        <v>143</v>
      </c>
      <c r="D2" s="1" t="s">
        <v>508</v>
      </c>
      <c r="E2">
        <v>0</v>
      </c>
      <c r="F2">
        <v>0</v>
      </c>
      <c r="G2" s="2">
        <v>0</v>
      </c>
      <c r="H2">
        <v>166</v>
      </c>
      <c r="I2">
        <v>166</v>
      </c>
      <c r="J2" s="2">
        <v>1</v>
      </c>
      <c r="K2">
        <v>125</v>
      </c>
      <c r="L2">
        <v>125</v>
      </c>
      <c r="M2" s="2">
        <v>1</v>
      </c>
      <c r="N2">
        <v>129</v>
      </c>
      <c r="O2">
        <v>129</v>
      </c>
      <c r="P2" s="2">
        <v>1</v>
      </c>
      <c r="Q2">
        <v>115</v>
      </c>
      <c r="R2">
        <v>115</v>
      </c>
      <c r="S2" s="2">
        <v>1</v>
      </c>
      <c r="U2">
        <f t="shared" ref="U2:V3" si="0">SUM(E2,H2,K2,N2,Q2)</f>
        <v>535</v>
      </c>
      <c r="V2">
        <f t="shared" si="0"/>
        <v>535</v>
      </c>
      <c r="W2" s="2">
        <f t="shared" ref="W2:W3" si="1">U2/V2</f>
        <v>1</v>
      </c>
    </row>
    <row r="3" spans="1:23" ht="15" x14ac:dyDescent="0.25">
      <c r="A3" s="1" t="s">
        <v>506</v>
      </c>
      <c r="B3" s="1" t="s">
        <v>507</v>
      </c>
      <c r="C3" s="1" t="s">
        <v>96</v>
      </c>
      <c r="D3" s="1" t="s">
        <v>509</v>
      </c>
      <c r="E3">
        <v>130</v>
      </c>
      <c r="F3">
        <v>130</v>
      </c>
      <c r="G3" s="2">
        <v>1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130</v>
      </c>
      <c r="V3">
        <f t="shared" si="0"/>
        <v>130</v>
      </c>
      <c r="W3" s="2">
        <f t="shared" si="1"/>
        <v>1</v>
      </c>
    </row>
    <row r="4" spans="1:23" ht="15" x14ac:dyDescent="0.25">
      <c r="B4" s="7" t="s">
        <v>791</v>
      </c>
      <c r="U4">
        <f>SUM(U2:U3)</f>
        <v>665</v>
      </c>
      <c r="V4">
        <f>SUM(V2:V3)</f>
        <v>665</v>
      </c>
      <c r="W4" s="6">
        <f>U4/V4</f>
        <v>1</v>
      </c>
    </row>
  </sheetData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"/>
  <sheetViews>
    <sheetView topLeftCell="B1" workbookViewId="0">
      <selection activeCell="W5" sqref="W5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510</v>
      </c>
      <c r="B2" s="1" t="s">
        <v>511</v>
      </c>
      <c r="C2" s="1" t="s">
        <v>172</v>
      </c>
      <c r="D2" s="1" t="s">
        <v>512</v>
      </c>
      <c r="E2">
        <v>0</v>
      </c>
      <c r="F2">
        <v>0</v>
      </c>
      <c r="G2" s="2">
        <v>0</v>
      </c>
      <c r="H2">
        <v>38</v>
      </c>
      <c r="I2">
        <v>66</v>
      </c>
      <c r="J2" s="2">
        <v>0.57575757575757602</v>
      </c>
      <c r="K2">
        <v>181</v>
      </c>
      <c r="L2">
        <v>216</v>
      </c>
      <c r="M2" s="2">
        <v>0.83796296296296302</v>
      </c>
      <c r="N2">
        <v>133</v>
      </c>
      <c r="O2">
        <v>163</v>
      </c>
      <c r="P2" s="2">
        <v>0.81595092024539895</v>
      </c>
      <c r="Q2">
        <v>139</v>
      </c>
      <c r="R2">
        <v>160</v>
      </c>
      <c r="S2" s="2">
        <v>0.86875000000000002</v>
      </c>
      <c r="U2">
        <f t="shared" ref="U2:V4" si="0">SUM(E2,H2,K2,N2,Q2)</f>
        <v>491</v>
      </c>
      <c r="V2">
        <f t="shared" si="0"/>
        <v>605</v>
      </c>
      <c r="W2" s="8">
        <f t="shared" ref="W2:W5" si="1">U2/V2</f>
        <v>0.81157024793388433</v>
      </c>
    </row>
    <row r="3" spans="1:23" ht="15" x14ac:dyDescent="0.25">
      <c r="A3" s="1" t="s">
        <v>510</v>
      </c>
      <c r="B3" s="1" t="s">
        <v>511</v>
      </c>
      <c r="C3" s="1" t="s">
        <v>149</v>
      </c>
      <c r="D3" s="1" t="s">
        <v>513</v>
      </c>
      <c r="E3">
        <v>226</v>
      </c>
      <c r="F3">
        <v>227</v>
      </c>
      <c r="G3" s="2">
        <v>0.99559471365638796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226</v>
      </c>
      <c r="V3">
        <f t="shared" si="0"/>
        <v>227</v>
      </c>
      <c r="W3" s="2">
        <f t="shared" si="1"/>
        <v>0.99559471365638763</v>
      </c>
    </row>
    <row r="4" spans="1:23" ht="15" x14ac:dyDescent="0.25">
      <c r="A4" s="1" t="s">
        <v>510</v>
      </c>
      <c r="B4" s="1" t="s">
        <v>511</v>
      </c>
      <c r="C4" s="1" t="s">
        <v>174</v>
      </c>
      <c r="D4" s="1" t="s">
        <v>514</v>
      </c>
      <c r="E4">
        <v>0</v>
      </c>
      <c r="F4">
        <v>0</v>
      </c>
      <c r="G4" s="2">
        <v>0</v>
      </c>
      <c r="H4">
        <v>222</v>
      </c>
      <c r="I4">
        <v>234</v>
      </c>
      <c r="J4" s="2">
        <v>0.94871794871794901</v>
      </c>
      <c r="K4">
        <v>0</v>
      </c>
      <c r="L4">
        <v>0</v>
      </c>
      <c r="M4" s="2">
        <v>0</v>
      </c>
      <c r="N4">
        <v>0</v>
      </c>
      <c r="O4">
        <v>0</v>
      </c>
      <c r="P4" s="2">
        <v>0</v>
      </c>
      <c r="Q4">
        <v>0</v>
      </c>
      <c r="R4">
        <v>0</v>
      </c>
      <c r="S4" s="2">
        <v>0</v>
      </c>
      <c r="U4">
        <f t="shared" si="0"/>
        <v>222</v>
      </c>
      <c r="V4">
        <f t="shared" si="0"/>
        <v>234</v>
      </c>
      <c r="W4" s="2">
        <f t="shared" si="1"/>
        <v>0.94871794871794868</v>
      </c>
    </row>
    <row r="5" spans="1:23" ht="15" x14ac:dyDescent="0.25">
      <c r="B5" s="7" t="s">
        <v>791</v>
      </c>
      <c r="U5">
        <f>SUM(U2:U4)</f>
        <v>939</v>
      </c>
      <c r="V5">
        <f>SUM(V2:V4)</f>
        <v>1066</v>
      </c>
      <c r="W5" s="8">
        <f t="shared" si="1"/>
        <v>0.88086303939962474</v>
      </c>
    </row>
  </sheetData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9"/>
  <sheetViews>
    <sheetView topLeftCell="B1" workbookViewId="0">
      <selection activeCell="B9" sqref="B9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515</v>
      </c>
      <c r="B2" s="1" t="s">
        <v>522</v>
      </c>
      <c r="C2" s="1" t="s">
        <v>57</v>
      </c>
      <c r="D2" s="1" t="s">
        <v>523</v>
      </c>
      <c r="E2">
        <v>0</v>
      </c>
      <c r="F2">
        <v>0</v>
      </c>
      <c r="G2" s="2">
        <v>0</v>
      </c>
      <c r="H2">
        <v>251</v>
      </c>
      <c r="I2">
        <v>251</v>
      </c>
      <c r="J2" s="2">
        <v>1</v>
      </c>
      <c r="K2">
        <v>249</v>
      </c>
      <c r="L2">
        <v>249</v>
      </c>
      <c r="M2" s="2">
        <v>1</v>
      </c>
      <c r="N2">
        <v>307</v>
      </c>
      <c r="O2">
        <v>307</v>
      </c>
      <c r="P2" s="2">
        <v>1</v>
      </c>
      <c r="Q2">
        <v>160</v>
      </c>
      <c r="R2">
        <v>160</v>
      </c>
      <c r="S2" s="2">
        <v>1</v>
      </c>
      <c r="U2">
        <f t="shared" ref="U2:V8" si="0">SUM(E2,H2,K2,N2,Q2)</f>
        <v>967</v>
      </c>
      <c r="V2">
        <f t="shared" si="0"/>
        <v>967</v>
      </c>
      <c r="W2" s="2">
        <f t="shared" ref="W2:W9" si="1">U2/V2</f>
        <v>1</v>
      </c>
    </row>
    <row r="3" spans="1:23" ht="15" x14ac:dyDescent="0.25">
      <c r="A3" s="1" t="s">
        <v>515</v>
      </c>
      <c r="B3" s="1" t="s">
        <v>522</v>
      </c>
      <c r="C3" s="1" t="s">
        <v>431</v>
      </c>
      <c r="D3" s="1" t="s">
        <v>524</v>
      </c>
      <c r="E3">
        <v>383</v>
      </c>
      <c r="F3">
        <v>383</v>
      </c>
      <c r="G3" s="2">
        <v>1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383</v>
      </c>
      <c r="V3">
        <f t="shared" si="0"/>
        <v>383</v>
      </c>
      <c r="W3" s="2">
        <f t="shared" si="1"/>
        <v>1</v>
      </c>
    </row>
    <row r="4" spans="1:23" ht="15" x14ac:dyDescent="0.25">
      <c r="A4" s="1" t="s">
        <v>515</v>
      </c>
      <c r="B4" s="1" t="s">
        <v>516</v>
      </c>
      <c r="C4" s="1" t="s">
        <v>100</v>
      </c>
      <c r="D4" s="1" t="s">
        <v>517</v>
      </c>
      <c r="E4">
        <v>0</v>
      </c>
      <c r="F4">
        <v>0</v>
      </c>
      <c r="G4" s="2">
        <v>0</v>
      </c>
      <c r="H4">
        <v>338</v>
      </c>
      <c r="I4">
        <v>343</v>
      </c>
      <c r="J4" s="2">
        <v>0.98542274052478096</v>
      </c>
      <c r="K4">
        <v>294</v>
      </c>
      <c r="L4">
        <v>294</v>
      </c>
      <c r="M4" s="2">
        <v>1</v>
      </c>
      <c r="N4">
        <v>305</v>
      </c>
      <c r="O4">
        <v>305</v>
      </c>
      <c r="P4" s="2">
        <v>1</v>
      </c>
      <c r="Q4">
        <v>291</v>
      </c>
      <c r="R4">
        <v>291</v>
      </c>
      <c r="S4" s="2">
        <v>1</v>
      </c>
      <c r="U4">
        <f t="shared" si="0"/>
        <v>1228</v>
      </c>
      <c r="V4">
        <f t="shared" si="0"/>
        <v>1233</v>
      </c>
      <c r="W4" s="2">
        <f t="shared" si="1"/>
        <v>0.99594484995944854</v>
      </c>
    </row>
    <row r="5" spans="1:23" ht="15" x14ac:dyDescent="0.25">
      <c r="A5" s="1" t="s">
        <v>515</v>
      </c>
      <c r="B5" s="1" t="s">
        <v>516</v>
      </c>
      <c r="C5" s="1" t="s">
        <v>102</v>
      </c>
      <c r="D5" s="1" t="s">
        <v>518</v>
      </c>
      <c r="E5">
        <v>0</v>
      </c>
      <c r="F5">
        <v>0</v>
      </c>
      <c r="G5" s="2">
        <v>0</v>
      </c>
      <c r="H5">
        <v>378</v>
      </c>
      <c r="I5">
        <v>379</v>
      </c>
      <c r="J5" s="2">
        <v>0.997361477572559</v>
      </c>
      <c r="K5">
        <v>376</v>
      </c>
      <c r="L5">
        <v>378</v>
      </c>
      <c r="M5" s="2">
        <v>0.99470899470899499</v>
      </c>
      <c r="N5">
        <v>322</v>
      </c>
      <c r="O5">
        <v>322</v>
      </c>
      <c r="P5" s="2">
        <v>1</v>
      </c>
      <c r="Q5">
        <v>357</v>
      </c>
      <c r="R5">
        <v>357</v>
      </c>
      <c r="S5" s="2">
        <v>1</v>
      </c>
      <c r="U5">
        <f t="shared" si="0"/>
        <v>1433</v>
      </c>
      <c r="V5">
        <f t="shared" si="0"/>
        <v>1436</v>
      </c>
      <c r="W5" s="2">
        <f t="shared" si="1"/>
        <v>0.99791086350974934</v>
      </c>
    </row>
    <row r="6" spans="1:23" ht="15" x14ac:dyDescent="0.25">
      <c r="A6" s="1" t="s">
        <v>515</v>
      </c>
      <c r="B6" s="1" t="s">
        <v>516</v>
      </c>
      <c r="C6" s="1" t="s">
        <v>104</v>
      </c>
      <c r="D6" s="1" t="s">
        <v>519</v>
      </c>
      <c r="E6">
        <v>427</v>
      </c>
      <c r="F6">
        <v>427</v>
      </c>
      <c r="G6" s="2">
        <v>1</v>
      </c>
      <c r="H6">
        <v>0</v>
      </c>
      <c r="I6">
        <v>0</v>
      </c>
      <c r="J6" s="2">
        <v>0</v>
      </c>
      <c r="K6">
        <v>0</v>
      </c>
      <c r="L6">
        <v>0</v>
      </c>
      <c r="M6" s="2">
        <v>0</v>
      </c>
      <c r="N6">
        <v>0</v>
      </c>
      <c r="O6">
        <v>0</v>
      </c>
      <c r="P6" s="2">
        <v>0</v>
      </c>
      <c r="Q6">
        <v>0</v>
      </c>
      <c r="R6">
        <v>0</v>
      </c>
      <c r="S6" s="2">
        <v>0</v>
      </c>
      <c r="U6">
        <f t="shared" si="0"/>
        <v>427</v>
      </c>
      <c r="V6">
        <f t="shared" si="0"/>
        <v>427</v>
      </c>
      <c r="W6" s="2">
        <f t="shared" si="1"/>
        <v>1</v>
      </c>
    </row>
    <row r="7" spans="1:23" ht="15" x14ac:dyDescent="0.25">
      <c r="A7" s="1" t="s">
        <v>515</v>
      </c>
      <c r="B7" s="1" t="s">
        <v>516</v>
      </c>
      <c r="C7" s="1" t="s">
        <v>183</v>
      </c>
      <c r="D7" s="1" t="s">
        <v>520</v>
      </c>
      <c r="E7">
        <v>0</v>
      </c>
      <c r="F7">
        <v>0</v>
      </c>
      <c r="G7" s="2">
        <v>0</v>
      </c>
      <c r="H7">
        <v>497</v>
      </c>
      <c r="I7">
        <v>503</v>
      </c>
      <c r="J7" s="2">
        <v>0.98807157057654105</v>
      </c>
      <c r="K7">
        <v>473</v>
      </c>
      <c r="L7">
        <v>473</v>
      </c>
      <c r="M7" s="2">
        <v>1</v>
      </c>
      <c r="N7">
        <v>333</v>
      </c>
      <c r="O7">
        <v>334</v>
      </c>
      <c r="P7" s="2">
        <v>0.99700598802395202</v>
      </c>
      <c r="Q7">
        <v>424</v>
      </c>
      <c r="R7">
        <v>424</v>
      </c>
      <c r="S7" s="2">
        <v>1</v>
      </c>
      <c r="U7">
        <f t="shared" si="0"/>
        <v>1727</v>
      </c>
      <c r="V7">
        <f t="shared" si="0"/>
        <v>1734</v>
      </c>
      <c r="W7" s="2">
        <f t="shared" si="1"/>
        <v>0.99596309111880044</v>
      </c>
    </row>
    <row r="8" spans="1:23" ht="15" x14ac:dyDescent="0.25">
      <c r="A8" s="1" t="s">
        <v>515</v>
      </c>
      <c r="B8" s="1" t="s">
        <v>516</v>
      </c>
      <c r="C8" s="1" t="s">
        <v>488</v>
      </c>
      <c r="D8" s="1" t="s">
        <v>521</v>
      </c>
      <c r="E8">
        <v>553</v>
      </c>
      <c r="F8">
        <v>553</v>
      </c>
      <c r="G8" s="2">
        <v>1</v>
      </c>
      <c r="H8">
        <v>0</v>
      </c>
      <c r="I8">
        <v>0</v>
      </c>
      <c r="J8" s="2">
        <v>0</v>
      </c>
      <c r="K8">
        <v>0</v>
      </c>
      <c r="L8">
        <v>0</v>
      </c>
      <c r="M8" s="2">
        <v>0</v>
      </c>
      <c r="N8">
        <v>0</v>
      </c>
      <c r="O8">
        <v>0</v>
      </c>
      <c r="P8" s="2">
        <v>0</v>
      </c>
      <c r="Q8">
        <v>0</v>
      </c>
      <c r="R8">
        <v>0</v>
      </c>
      <c r="S8" s="2">
        <v>0</v>
      </c>
      <c r="U8">
        <f t="shared" si="0"/>
        <v>553</v>
      </c>
      <c r="V8">
        <f t="shared" si="0"/>
        <v>553</v>
      </c>
      <c r="W8" s="2">
        <f t="shared" si="1"/>
        <v>1</v>
      </c>
    </row>
    <row r="9" spans="1:23" ht="15" x14ac:dyDescent="0.25">
      <c r="B9" s="7" t="s">
        <v>791</v>
      </c>
      <c r="U9">
        <f>SUM(U2:U8)</f>
        <v>6718</v>
      </c>
      <c r="V9">
        <f>SUM(V2:V8)</f>
        <v>6733</v>
      </c>
      <c r="W9" s="4">
        <f t="shared" si="1"/>
        <v>0.99777216693895743</v>
      </c>
    </row>
  </sheetData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7"/>
  <sheetViews>
    <sheetView topLeftCell="B1" workbookViewId="0">
      <selection activeCell="B7" sqref="B7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529</v>
      </c>
      <c r="B2" s="1" t="s">
        <v>530</v>
      </c>
      <c r="C2" s="1" t="s">
        <v>30</v>
      </c>
      <c r="D2" s="1" t="s">
        <v>531</v>
      </c>
      <c r="E2">
        <v>0</v>
      </c>
      <c r="F2">
        <v>0</v>
      </c>
      <c r="G2" s="2">
        <v>0</v>
      </c>
      <c r="H2">
        <v>190</v>
      </c>
      <c r="I2">
        <v>190</v>
      </c>
      <c r="J2" s="2">
        <v>1</v>
      </c>
      <c r="K2">
        <v>160</v>
      </c>
      <c r="L2">
        <v>160</v>
      </c>
      <c r="M2" s="2">
        <v>1</v>
      </c>
      <c r="N2">
        <v>170</v>
      </c>
      <c r="O2">
        <v>170</v>
      </c>
      <c r="P2" s="2">
        <v>1</v>
      </c>
      <c r="Q2">
        <v>156</v>
      </c>
      <c r="R2">
        <v>156</v>
      </c>
      <c r="S2" s="2">
        <v>1</v>
      </c>
      <c r="U2">
        <f t="shared" ref="U2:V6" si="0">SUM(E2,H2,K2,N2,Q2)</f>
        <v>676</v>
      </c>
      <c r="V2">
        <f t="shared" si="0"/>
        <v>676</v>
      </c>
      <c r="W2" s="2">
        <f t="shared" ref="W2:W7" si="1">U2/V2</f>
        <v>1</v>
      </c>
    </row>
    <row r="3" spans="1:23" ht="15" x14ac:dyDescent="0.25">
      <c r="A3" s="1" t="s">
        <v>529</v>
      </c>
      <c r="B3" s="1" t="s">
        <v>530</v>
      </c>
      <c r="C3" s="1" t="s">
        <v>35</v>
      </c>
      <c r="D3" s="1" t="s">
        <v>532</v>
      </c>
      <c r="E3">
        <v>211</v>
      </c>
      <c r="F3">
        <v>211</v>
      </c>
      <c r="G3" s="2">
        <v>1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211</v>
      </c>
      <c r="V3">
        <f t="shared" si="0"/>
        <v>211</v>
      </c>
      <c r="W3" s="2">
        <f t="shared" si="1"/>
        <v>1</v>
      </c>
    </row>
    <row r="4" spans="1:23" ht="15" x14ac:dyDescent="0.25">
      <c r="A4" s="1" t="s">
        <v>529</v>
      </c>
      <c r="B4" s="1" t="s">
        <v>530</v>
      </c>
      <c r="C4" s="1" t="s">
        <v>37</v>
      </c>
      <c r="D4" s="1" t="s">
        <v>533</v>
      </c>
      <c r="E4">
        <v>0</v>
      </c>
      <c r="F4">
        <v>0</v>
      </c>
      <c r="G4" s="2">
        <v>0</v>
      </c>
      <c r="H4">
        <v>137</v>
      </c>
      <c r="I4">
        <v>137</v>
      </c>
      <c r="J4" s="2">
        <v>1</v>
      </c>
      <c r="K4">
        <v>108</v>
      </c>
      <c r="L4">
        <v>108</v>
      </c>
      <c r="M4" s="2">
        <v>1</v>
      </c>
      <c r="N4">
        <v>104</v>
      </c>
      <c r="O4">
        <v>104</v>
      </c>
      <c r="P4" s="2">
        <v>1</v>
      </c>
      <c r="Q4">
        <v>111</v>
      </c>
      <c r="R4">
        <v>111</v>
      </c>
      <c r="S4" s="2">
        <v>1</v>
      </c>
      <c r="U4">
        <f t="shared" si="0"/>
        <v>460</v>
      </c>
      <c r="V4">
        <f t="shared" si="0"/>
        <v>460</v>
      </c>
      <c r="W4" s="2">
        <f t="shared" si="1"/>
        <v>1</v>
      </c>
    </row>
    <row r="5" spans="1:23" ht="15" x14ac:dyDescent="0.25">
      <c r="A5" s="1" t="s">
        <v>529</v>
      </c>
      <c r="B5" s="1" t="s">
        <v>530</v>
      </c>
      <c r="C5" s="1" t="s">
        <v>39</v>
      </c>
      <c r="D5" s="1" t="s">
        <v>534</v>
      </c>
      <c r="E5">
        <v>98</v>
      </c>
      <c r="F5">
        <v>98</v>
      </c>
      <c r="G5" s="2">
        <v>1</v>
      </c>
      <c r="H5">
        <v>0</v>
      </c>
      <c r="I5">
        <v>0</v>
      </c>
      <c r="J5" s="2">
        <v>0</v>
      </c>
      <c r="K5">
        <v>0</v>
      </c>
      <c r="L5">
        <v>0</v>
      </c>
      <c r="M5" s="2">
        <v>0</v>
      </c>
      <c r="N5">
        <v>0</v>
      </c>
      <c r="O5">
        <v>0</v>
      </c>
      <c r="P5" s="2">
        <v>0</v>
      </c>
      <c r="Q5">
        <v>0</v>
      </c>
      <c r="R5">
        <v>0</v>
      </c>
      <c r="S5" s="2">
        <v>0</v>
      </c>
      <c r="U5">
        <f t="shared" si="0"/>
        <v>98</v>
      </c>
      <c r="V5">
        <f t="shared" si="0"/>
        <v>98</v>
      </c>
      <c r="W5" s="2">
        <f t="shared" si="1"/>
        <v>1</v>
      </c>
    </row>
    <row r="6" spans="1:23" ht="15" x14ac:dyDescent="0.25">
      <c r="A6" s="1" t="s">
        <v>529</v>
      </c>
      <c r="B6" s="1" t="s">
        <v>530</v>
      </c>
      <c r="C6" s="1" t="s">
        <v>263</v>
      </c>
      <c r="D6" s="1" t="s">
        <v>535</v>
      </c>
      <c r="E6">
        <v>38</v>
      </c>
      <c r="F6">
        <v>38</v>
      </c>
      <c r="G6" s="2">
        <v>1</v>
      </c>
      <c r="H6">
        <v>49</v>
      </c>
      <c r="I6">
        <v>49</v>
      </c>
      <c r="J6" s="2">
        <v>1</v>
      </c>
      <c r="K6">
        <v>42</v>
      </c>
      <c r="L6">
        <v>43</v>
      </c>
      <c r="M6" s="2">
        <v>0.97674418604651203</v>
      </c>
      <c r="N6">
        <v>47</v>
      </c>
      <c r="O6">
        <v>47</v>
      </c>
      <c r="P6" s="2">
        <v>1</v>
      </c>
      <c r="Q6">
        <v>37</v>
      </c>
      <c r="R6">
        <v>37</v>
      </c>
      <c r="S6" s="2">
        <v>1</v>
      </c>
      <c r="U6">
        <f t="shared" si="0"/>
        <v>213</v>
      </c>
      <c r="V6">
        <f t="shared" si="0"/>
        <v>214</v>
      </c>
      <c r="W6" s="2">
        <f t="shared" si="1"/>
        <v>0.99532710280373837</v>
      </c>
    </row>
    <row r="7" spans="1:23" ht="15" x14ac:dyDescent="0.25">
      <c r="B7" s="7" t="s">
        <v>791</v>
      </c>
      <c r="U7">
        <f>SUM(U2:U6)</f>
        <v>1658</v>
      </c>
      <c r="V7">
        <f>SUM(V2:V6)</f>
        <v>1659</v>
      </c>
      <c r="W7" s="4">
        <f t="shared" si="1"/>
        <v>0.99939722724532853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"/>
  <sheetViews>
    <sheetView zoomScale="110" zoomScaleNormal="110" workbookViewId="0">
      <selection activeCell="C10" sqref="C10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5" max="13" width="9.7265625" customWidth="1"/>
    <col min="14" max="19" width="9.81640625" customWidth="1"/>
    <col min="21" max="21" width="16.7265625" customWidth="1"/>
    <col min="22" max="23" width="16.81640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87</v>
      </c>
      <c r="B2" s="1" t="s">
        <v>88</v>
      </c>
      <c r="C2" s="1" t="s">
        <v>89</v>
      </c>
      <c r="D2" s="1" t="s">
        <v>90</v>
      </c>
      <c r="E2">
        <v>0</v>
      </c>
      <c r="F2">
        <v>0</v>
      </c>
      <c r="G2" s="2">
        <v>0</v>
      </c>
      <c r="H2">
        <v>225</v>
      </c>
      <c r="I2">
        <v>225</v>
      </c>
      <c r="J2" s="2">
        <v>1</v>
      </c>
      <c r="K2">
        <v>193</v>
      </c>
      <c r="L2">
        <v>193</v>
      </c>
      <c r="M2" s="2">
        <v>1</v>
      </c>
      <c r="N2">
        <v>163</v>
      </c>
      <c r="O2">
        <v>163</v>
      </c>
      <c r="P2" s="2">
        <v>1</v>
      </c>
      <c r="Q2">
        <v>147</v>
      </c>
      <c r="R2">
        <v>147</v>
      </c>
      <c r="S2" s="2">
        <v>1</v>
      </c>
      <c r="U2">
        <f t="shared" ref="U2:V3" si="0">SUM(E2,H2,K2,N2,Q2)</f>
        <v>728</v>
      </c>
      <c r="V2">
        <f t="shared" si="0"/>
        <v>728</v>
      </c>
      <c r="W2" s="2">
        <f t="shared" ref="W2:W3" si="1">U2/V2</f>
        <v>1</v>
      </c>
    </row>
    <row r="3" spans="1:23" ht="15" x14ac:dyDescent="0.25">
      <c r="A3" s="1" t="s">
        <v>87</v>
      </c>
      <c r="B3" s="1" t="s">
        <v>88</v>
      </c>
      <c r="C3" s="1" t="s">
        <v>51</v>
      </c>
      <c r="D3" s="1" t="s">
        <v>91</v>
      </c>
      <c r="E3">
        <v>212</v>
      </c>
      <c r="F3">
        <v>212</v>
      </c>
      <c r="G3" s="2">
        <v>1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212</v>
      </c>
      <c r="V3">
        <f t="shared" si="0"/>
        <v>212</v>
      </c>
      <c r="W3" s="2">
        <f t="shared" si="1"/>
        <v>1</v>
      </c>
    </row>
    <row r="4" spans="1:23" ht="15" x14ac:dyDescent="0.25">
      <c r="B4" s="7" t="s">
        <v>830</v>
      </c>
      <c r="U4">
        <f>SUM(U2:U3)</f>
        <v>940</v>
      </c>
      <c r="V4">
        <f>SUM(V2:V3)</f>
        <v>940</v>
      </c>
      <c r="W4" s="5">
        <f>U4/V4</f>
        <v>1</v>
      </c>
    </row>
  </sheetData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opLeftCell="B1" workbookViewId="0">
      <selection activeCell="B8" sqref="B8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536</v>
      </c>
      <c r="B2" s="1" t="s">
        <v>537</v>
      </c>
      <c r="C2" s="1" t="s">
        <v>202</v>
      </c>
      <c r="D2" s="1" t="s">
        <v>538</v>
      </c>
      <c r="E2">
        <v>67</v>
      </c>
      <c r="F2">
        <v>70</v>
      </c>
      <c r="G2" s="2">
        <v>0.95714285714285696</v>
      </c>
      <c r="H2">
        <v>0</v>
      </c>
      <c r="I2">
        <v>0</v>
      </c>
      <c r="J2" s="2">
        <v>0</v>
      </c>
      <c r="K2">
        <v>0</v>
      </c>
      <c r="L2">
        <v>0</v>
      </c>
      <c r="M2" s="2">
        <v>0</v>
      </c>
      <c r="N2">
        <v>0</v>
      </c>
      <c r="O2">
        <v>0</v>
      </c>
      <c r="P2" s="2">
        <v>0</v>
      </c>
      <c r="Q2">
        <v>0</v>
      </c>
      <c r="R2">
        <v>0</v>
      </c>
      <c r="S2" s="2">
        <v>0</v>
      </c>
      <c r="U2">
        <f t="shared" ref="U2:V7" si="0">SUM(E2,H2,K2,N2,Q2)</f>
        <v>67</v>
      </c>
      <c r="V2">
        <f t="shared" si="0"/>
        <v>70</v>
      </c>
      <c r="W2" s="2">
        <f t="shared" ref="W2:W8" si="1">U2/V2</f>
        <v>0.95714285714285718</v>
      </c>
    </row>
    <row r="3" spans="1:23" ht="15" x14ac:dyDescent="0.25">
      <c r="A3" s="1" t="s">
        <v>536</v>
      </c>
      <c r="B3" s="1" t="s">
        <v>537</v>
      </c>
      <c r="C3" s="1" t="s">
        <v>387</v>
      </c>
      <c r="D3" s="1" t="s">
        <v>539</v>
      </c>
      <c r="E3">
        <v>12</v>
      </c>
      <c r="F3">
        <v>12</v>
      </c>
      <c r="G3" s="2">
        <v>1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12</v>
      </c>
      <c r="V3">
        <f t="shared" si="0"/>
        <v>12</v>
      </c>
      <c r="W3" s="2">
        <f t="shared" si="1"/>
        <v>1</v>
      </c>
    </row>
    <row r="4" spans="1:23" ht="15" x14ac:dyDescent="0.25">
      <c r="A4" s="1" t="s">
        <v>536</v>
      </c>
      <c r="B4" s="1" t="s">
        <v>537</v>
      </c>
      <c r="C4" s="1" t="s">
        <v>51</v>
      </c>
      <c r="D4" s="1" t="s">
        <v>540</v>
      </c>
      <c r="E4">
        <v>39</v>
      </c>
      <c r="F4">
        <v>40</v>
      </c>
      <c r="G4" s="2">
        <v>0.97499999999999998</v>
      </c>
      <c r="H4">
        <v>0</v>
      </c>
      <c r="I4">
        <v>0</v>
      </c>
      <c r="J4" s="2">
        <v>0</v>
      </c>
      <c r="K4">
        <v>0</v>
      </c>
      <c r="L4">
        <v>0</v>
      </c>
      <c r="M4" s="2">
        <v>0</v>
      </c>
      <c r="N4">
        <v>0</v>
      </c>
      <c r="O4">
        <v>0</v>
      </c>
      <c r="P4" s="2">
        <v>0</v>
      </c>
      <c r="Q4">
        <v>0</v>
      </c>
      <c r="R4">
        <v>0</v>
      </c>
      <c r="S4" s="2">
        <v>0</v>
      </c>
      <c r="U4">
        <f t="shared" si="0"/>
        <v>39</v>
      </c>
      <c r="V4">
        <f t="shared" si="0"/>
        <v>40</v>
      </c>
      <c r="W4" s="2">
        <f t="shared" si="1"/>
        <v>0.97499999999999998</v>
      </c>
    </row>
    <row r="5" spans="1:23" ht="15" x14ac:dyDescent="0.25">
      <c r="A5" s="1" t="s">
        <v>536</v>
      </c>
      <c r="B5" s="1" t="s">
        <v>537</v>
      </c>
      <c r="C5" s="1" t="s">
        <v>143</v>
      </c>
      <c r="D5" s="1" t="s">
        <v>541</v>
      </c>
      <c r="E5">
        <v>0</v>
      </c>
      <c r="F5">
        <v>0</v>
      </c>
      <c r="G5" s="2">
        <v>0</v>
      </c>
      <c r="H5">
        <v>307</v>
      </c>
      <c r="I5">
        <v>308</v>
      </c>
      <c r="J5" s="2">
        <v>0.99675324675324695</v>
      </c>
      <c r="K5">
        <v>320</v>
      </c>
      <c r="L5">
        <v>323</v>
      </c>
      <c r="M5" s="2">
        <v>0.99071207430340602</v>
      </c>
      <c r="N5">
        <v>217</v>
      </c>
      <c r="O5">
        <v>227</v>
      </c>
      <c r="P5" s="2">
        <v>0.95594713656387698</v>
      </c>
      <c r="Q5">
        <v>259</v>
      </c>
      <c r="R5">
        <v>262</v>
      </c>
      <c r="S5" s="2">
        <v>0.98854961832061095</v>
      </c>
      <c r="U5">
        <f t="shared" si="0"/>
        <v>1103</v>
      </c>
      <c r="V5">
        <f t="shared" si="0"/>
        <v>1120</v>
      </c>
      <c r="W5" s="2">
        <f t="shared" si="1"/>
        <v>0.98482142857142863</v>
      </c>
    </row>
    <row r="6" spans="1:23" ht="15" x14ac:dyDescent="0.25">
      <c r="A6" s="1" t="s">
        <v>536</v>
      </c>
      <c r="B6" s="1" t="s">
        <v>537</v>
      </c>
      <c r="C6" s="1" t="s">
        <v>94</v>
      </c>
      <c r="D6" s="1" t="s">
        <v>542</v>
      </c>
      <c r="E6">
        <v>117</v>
      </c>
      <c r="F6">
        <v>117</v>
      </c>
      <c r="G6" s="2">
        <v>1</v>
      </c>
      <c r="H6">
        <v>0</v>
      </c>
      <c r="I6">
        <v>0</v>
      </c>
      <c r="J6" s="2">
        <v>0</v>
      </c>
      <c r="K6">
        <v>0</v>
      </c>
      <c r="L6">
        <v>0</v>
      </c>
      <c r="M6" s="2">
        <v>0</v>
      </c>
      <c r="N6">
        <v>0</v>
      </c>
      <c r="O6">
        <v>0</v>
      </c>
      <c r="P6" s="2">
        <v>0</v>
      </c>
      <c r="Q6">
        <v>0</v>
      </c>
      <c r="R6">
        <v>0</v>
      </c>
      <c r="S6" s="2">
        <v>0</v>
      </c>
      <c r="U6">
        <f t="shared" si="0"/>
        <v>117</v>
      </c>
      <c r="V6">
        <f t="shared" si="0"/>
        <v>117</v>
      </c>
      <c r="W6" s="2">
        <f t="shared" si="1"/>
        <v>1</v>
      </c>
    </row>
    <row r="7" spans="1:23" ht="15" x14ac:dyDescent="0.25">
      <c r="A7" s="1" t="s">
        <v>536</v>
      </c>
      <c r="B7" s="1" t="s">
        <v>537</v>
      </c>
      <c r="C7" s="1" t="s">
        <v>53</v>
      </c>
      <c r="D7" s="1" t="s">
        <v>543</v>
      </c>
      <c r="E7">
        <v>37</v>
      </c>
      <c r="F7">
        <v>37</v>
      </c>
      <c r="G7" s="2">
        <v>1</v>
      </c>
      <c r="H7">
        <v>0</v>
      </c>
      <c r="I7">
        <v>0</v>
      </c>
      <c r="J7" s="2">
        <v>0</v>
      </c>
      <c r="K7">
        <v>0</v>
      </c>
      <c r="L7">
        <v>0</v>
      </c>
      <c r="M7" s="2">
        <v>0</v>
      </c>
      <c r="N7">
        <v>0</v>
      </c>
      <c r="O7">
        <v>0</v>
      </c>
      <c r="P7" s="2">
        <v>0</v>
      </c>
      <c r="Q7">
        <v>0</v>
      </c>
      <c r="R7">
        <v>0</v>
      </c>
      <c r="S7" s="2">
        <v>0</v>
      </c>
      <c r="U7">
        <f t="shared" si="0"/>
        <v>37</v>
      </c>
      <c r="V7">
        <f t="shared" si="0"/>
        <v>37</v>
      </c>
      <c r="W7" s="2">
        <f t="shared" si="1"/>
        <v>1</v>
      </c>
    </row>
    <row r="8" spans="1:23" ht="15" x14ac:dyDescent="0.25">
      <c r="B8" s="7" t="s">
        <v>791</v>
      </c>
      <c r="U8">
        <f>SUM(U2:U7)</f>
        <v>1375</v>
      </c>
      <c r="V8">
        <f>SUM(V2:V7)</f>
        <v>1396</v>
      </c>
      <c r="W8" s="4">
        <f t="shared" si="1"/>
        <v>0.98495702005730656</v>
      </c>
    </row>
  </sheetData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"/>
  <sheetViews>
    <sheetView topLeftCell="B1" workbookViewId="0">
      <selection activeCell="B4" sqref="B4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525</v>
      </c>
      <c r="B2" s="1" t="s">
        <v>526</v>
      </c>
      <c r="C2" s="1" t="s">
        <v>21</v>
      </c>
      <c r="D2" s="1" t="s">
        <v>527</v>
      </c>
      <c r="E2">
        <v>0</v>
      </c>
      <c r="F2">
        <v>0</v>
      </c>
      <c r="G2" s="2">
        <v>0</v>
      </c>
      <c r="H2">
        <v>48</v>
      </c>
      <c r="I2">
        <v>48</v>
      </c>
      <c r="J2" s="2">
        <v>1</v>
      </c>
      <c r="K2">
        <v>52</v>
      </c>
      <c r="L2">
        <v>52</v>
      </c>
      <c r="M2" s="2">
        <v>1</v>
      </c>
      <c r="N2">
        <v>43</v>
      </c>
      <c r="O2">
        <v>43</v>
      </c>
      <c r="P2" s="2">
        <v>1</v>
      </c>
      <c r="Q2">
        <v>52</v>
      </c>
      <c r="R2">
        <v>52</v>
      </c>
      <c r="S2" s="2">
        <v>1</v>
      </c>
      <c r="U2">
        <f t="shared" ref="U2:V3" si="0">SUM(E2,H2,K2,N2,Q2)</f>
        <v>195</v>
      </c>
      <c r="V2">
        <f t="shared" si="0"/>
        <v>195</v>
      </c>
      <c r="W2" s="2">
        <f t="shared" ref="W2:W3" si="1">U2/V2</f>
        <v>1</v>
      </c>
    </row>
    <row r="3" spans="1:23" ht="15" x14ac:dyDescent="0.25">
      <c r="A3" s="1" t="s">
        <v>525</v>
      </c>
      <c r="B3" s="1" t="s">
        <v>526</v>
      </c>
      <c r="C3" s="1" t="s">
        <v>30</v>
      </c>
      <c r="D3" s="1" t="s">
        <v>528</v>
      </c>
      <c r="E3">
        <v>47</v>
      </c>
      <c r="F3">
        <v>49</v>
      </c>
      <c r="G3" s="2">
        <v>0.95918367346938804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47</v>
      </c>
      <c r="V3">
        <f t="shared" si="0"/>
        <v>49</v>
      </c>
      <c r="W3" s="2">
        <f t="shared" si="1"/>
        <v>0.95918367346938771</v>
      </c>
    </row>
    <row r="4" spans="1:23" ht="15" x14ac:dyDescent="0.25">
      <c r="B4" s="7" t="s">
        <v>791</v>
      </c>
      <c r="U4">
        <f>SUM(U2:U3)</f>
        <v>242</v>
      </c>
      <c r="V4">
        <f>SUM(V2:V3)</f>
        <v>244</v>
      </c>
      <c r="W4" s="6">
        <f>U4/V4</f>
        <v>0.99180327868852458</v>
      </c>
    </row>
  </sheetData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7"/>
  <sheetViews>
    <sheetView topLeftCell="B1" workbookViewId="0">
      <selection activeCell="B7" sqref="B7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544</v>
      </c>
      <c r="B2" s="1" t="s">
        <v>545</v>
      </c>
      <c r="C2" s="1" t="s">
        <v>21</v>
      </c>
      <c r="D2" s="1" t="s">
        <v>546</v>
      </c>
      <c r="E2">
        <v>0</v>
      </c>
      <c r="F2">
        <v>0</v>
      </c>
      <c r="G2" s="2">
        <v>0</v>
      </c>
      <c r="H2">
        <v>206</v>
      </c>
      <c r="I2">
        <v>206</v>
      </c>
      <c r="J2" s="2">
        <v>1</v>
      </c>
      <c r="K2">
        <v>229</v>
      </c>
      <c r="L2">
        <v>229</v>
      </c>
      <c r="M2" s="2">
        <v>1</v>
      </c>
      <c r="N2">
        <v>169</v>
      </c>
      <c r="O2">
        <v>169</v>
      </c>
      <c r="P2" s="2">
        <v>1</v>
      </c>
      <c r="Q2">
        <v>159</v>
      </c>
      <c r="R2">
        <v>159</v>
      </c>
      <c r="S2" s="2">
        <v>1</v>
      </c>
      <c r="U2">
        <f t="shared" ref="U2:V6" si="0">SUM(E2,H2,K2,N2,Q2)</f>
        <v>763</v>
      </c>
      <c r="V2">
        <f t="shared" si="0"/>
        <v>763</v>
      </c>
      <c r="W2" s="2">
        <f t="shared" ref="W2:W7" si="1">U2/V2</f>
        <v>1</v>
      </c>
    </row>
    <row r="3" spans="1:23" ht="15" x14ac:dyDescent="0.25">
      <c r="A3" s="1" t="s">
        <v>544</v>
      </c>
      <c r="B3" s="1" t="s">
        <v>545</v>
      </c>
      <c r="C3" s="1" t="s">
        <v>30</v>
      </c>
      <c r="D3" s="1" t="s">
        <v>547</v>
      </c>
      <c r="E3">
        <v>0</v>
      </c>
      <c r="F3">
        <v>0</v>
      </c>
      <c r="G3" s="2">
        <v>0</v>
      </c>
      <c r="H3">
        <v>230</v>
      </c>
      <c r="I3">
        <v>230</v>
      </c>
      <c r="J3" s="2">
        <v>1</v>
      </c>
      <c r="K3">
        <v>197</v>
      </c>
      <c r="L3">
        <v>197</v>
      </c>
      <c r="M3" s="2">
        <v>1</v>
      </c>
      <c r="N3">
        <v>162</v>
      </c>
      <c r="O3">
        <v>162</v>
      </c>
      <c r="P3" s="2">
        <v>1</v>
      </c>
      <c r="Q3">
        <v>196</v>
      </c>
      <c r="R3">
        <v>196</v>
      </c>
      <c r="S3" s="2">
        <v>1</v>
      </c>
      <c r="U3">
        <f t="shared" si="0"/>
        <v>785</v>
      </c>
      <c r="V3">
        <f t="shared" si="0"/>
        <v>785</v>
      </c>
      <c r="W3" s="2">
        <f t="shared" si="1"/>
        <v>1</v>
      </c>
    </row>
    <row r="4" spans="1:23" ht="15" x14ac:dyDescent="0.25">
      <c r="A4" s="1" t="s">
        <v>544</v>
      </c>
      <c r="B4" s="1" t="s">
        <v>545</v>
      </c>
      <c r="C4" s="1" t="s">
        <v>126</v>
      </c>
      <c r="D4" s="1" t="s">
        <v>548</v>
      </c>
      <c r="E4">
        <v>51</v>
      </c>
      <c r="F4">
        <v>51</v>
      </c>
      <c r="G4" s="2">
        <v>1</v>
      </c>
      <c r="H4">
        <v>56</v>
      </c>
      <c r="I4">
        <v>56</v>
      </c>
      <c r="J4" s="2">
        <v>1</v>
      </c>
      <c r="K4">
        <v>41</v>
      </c>
      <c r="L4">
        <v>41</v>
      </c>
      <c r="M4" s="2">
        <v>1</v>
      </c>
      <c r="N4">
        <v>34</v>
      </c>
      <c r="O4">
        <v>34</v>
      </c>
      <c r="P4" s="2">
        <v>1</v>
      </c>
      <c r="Q4">
        <v>35</v>
      </c>
      <c r="R4">
        <v>35</v>
      </c>
      <c r="S4" s="2">
        <v>1</v>
      </c>
      <c r="U4">
        <f t="shared" si="0"/>
        <v>217</v>
      </c>
      <c r="V4">
        <f t="shared" si="0"/>
        <v>217</v>
      </c>
      <c r="W4" s="2">
        <f t="shared" si="1"/>
        <v>1</v>
      </c>
    </row>
    <row r="5" spans="1:23" ht="15" x14ac:dyDescent="0.25">
      <c r="A5" s="1" t="s">
        <v>544</v>
      </c>
      <c r="B5" s="1" t="s">
        <v>545</v>
      </c>
      <c r="C5" s="1" t="s">
        <v>85</v>
      </c>
      <c r="D5" s="1" t="s">
        <v>549</v>
      </c>
      <c r="E5">
        <v>180</v>
      </c>
      <c r="F5">
        <v>180</v>
      </c>
      <c r="G5" s="2">
        <v>1</v>
      </c>
      <c r="H5">
        <v>0</v>
      </c>
      <c r="I5">
        <v>0</v>
      </c>
      <c r="J5" s="2">
        <v>0</v>
      </c>
      <c r="K5">
        <v>0</v>
      </c>
      <c r="L5">
        <v>0</v>
      </c>
      <c r="M5" s="2">
        <v>0</v>
      </c>
      <c r="N5">
        <v>0</v>
      </c>
      <c r="O5">
        <v>0</v>
      </c>
      <c r="P5" s="2">
        <v>0</v>
      </c>
      <c r="Q5">
        <v>0</v>
      </c>
      <c r="R5">
        <v>0</v>
      </c>
      <c r="S5" s="2">
        <v>0</v>
      </c>
      <c r="U5">
        <f t="shared" si="0"/>
        <v>180</v>
      </c>
      <c r="V5">
        <f t="shared" si="0"/>
        <v>180</v>
      </c>
      <c r="W5" s="2">
        <f t="shared" si="1"/>
        <v>1</v>
      </c>
    </row>
    <row r="6" spans="1:23" ht="15" x14ac:dyDescent="0.25">
      <c r="A6" s="1" t="s">
        <v>544</v>
      </c>
      <c r="B6" s="1" t="s">
        <v>545</v>
      </c>
      <c r="C6" s="1" t="s">
        <v>202</v>
      </c>
      <c r="D6" s="1" t="s">
        <v>550</v>
      </c>
      <c r="E6">
        <v>209</v>
      </c>
      <c r="F6">
        <v>209</v>
      </c>
      <c r="G6" s="2">
        <v>1</v>
      </c>
      <c r="H6">
        <v>0</v>
      </c>
      <c r="I6">
        <v>0</v>
      </c>
      <c r="J6" s="2">
        <v>0</v>
      </c>
      <c r="K6">
        <v>0</v>
      </c>
      <c r="L6">
        <v>0</v>
      </c>
      <c r="M6" s="2">
        <v>0</v>
      </c>
      <c r="N6">
        <v>0</v>
      </c>
      <c r="O6">
        <v>0</v>
      </c>
      <c r="P6" s="2">
        <v>0</v>
      </c>
      <c r="Q6">
        <v>0</v>
      </c>
      <c r="R6">
        <v>0</v>
      </c>
      <c r="S6" s="2">
        <v>0</v>
      </c>
      <c r="U6">
        <f t="shared" si="0"/>
        <v>209</v>
      </c>
      <c r="V6">
        <f t="shared" si="0"/>
        <v>209</v>
      </c>
      <c r="W6" s="2">
        <f t="shared" si="1"/>
        <v>1</v>
      </c>
    </row>
    <row r="7" spans="1:23" ht="15" x14ac:dyDescent="0.25">
      <c r="B7" s="7" t="s">
        <v>791</v>
      </c>
      <c r="U7">
        <f>SUM(U2:U6)</f>
        <v>2154</v>
      </c>
      <c r="V7">
        <f>SUM(V2:V6)</f>
        <v>2154</v>
      </c>
      <c r="W7" s="4">
        <f t="shared" si="1"/>
        <v>1</v>
      </c>
    </row>
  </sheetData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9"/>
  <sheetViews>
    <sheetView topLeftCell="B1" workbookViewId="0">
      <selection activeCell="B9" sqref="B9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551</v>
      </c>
      <c r="B2" s="1" t="s">
        <v>552</v>
      </c>
      <c r="C2" s="1" t="s">
        <v>23</v>
      </c>
      <c r="D2" s="1" t="s">
        <v>553</v>
      </c>
      <c r="E2">
        <v>36</v>
      </c>
      <c r="F2">
        <v>36</v>
      </c>
      <c r="G2" s="2">
        <v>1</v>
      </c>
      <c r="H2">
        <v>30</v>
      </c>
      <c r="I2">
        <v>30</v>
      </c>
      <c r="J2" s="2">
        <v>1</v>
      </c>
      <c r="K2">
        <v>34</v>
      </c>
      <c r="L2">
        <v>34</v>
      </c>
      <c r="M2" s="2">
        <v>1</v>
      </c>
      <c r="N2">
        <v>15</v>
      </c>
      <c r="O2">
        <v>15</v>
      </c>
      <c r="P2" s="2">
        <v>1</v>
      </c>
      <c r="Q2">
        <v>42</v>
      </c>
      <c r="R2">
        <v>42</v>
      </c>
      <c r="S2" s="2">
        <v>1</v>
      </c>
      <c r="U2">
        <f t="shared" ref="U2:V8" si="0">SUM(E2,H2,K2,N2,Q2)</f>
        <v>157</v>
      </c>
      <c r="V2">
        <f t="shared" si="0"/>
        <v>157</v>
      </c>
      <c r="W2" s="2">
        <f t="shared" ref="W2:W9" si="1">U2/V2</f>
        <v>1</v>
      </c>
    </row>
    <row r="3" spans="1:23" ht="15" x14ac:dyDescent="0.25">
      <c r="A3" s="1" t="s">
        <v>551</v>
      </c>
      <c r="B3" s="1" t="s">
        <v>552</v>
      </c>
      <c r="C3" s="1" t="s">
        <v>269</v>
      </c>
      <c r="D3" s="1" t="s">
        <v>554</v>
      </c>
      <c r="E3">
        <v>0</v>
      </c>
      <c r="F3">
        <v>0</v>
      </c>
      <c r="G3" s="2">
        <v>0</v>
      </c>
      <c r="H3">
        <v>271</v>
      </c>
      <c r="I3">
        <v>271</v>
      </c>
      <c r="J3" s="2">
        <v>1</v>
      </c>
      <c r="K3">
        <v>251</v>
      </c>
      <c r="L3">
        <v>251</v>
      </c>
      <c r="M3" s="2">
        <v>1</v>
      </c>
      <c r="N3">
        <v>201</v>
      </c>
      <c r="O3">
        <v>201</v>
      </c>
      <c r="P3" s="2">
        <v>1</v>
      </c>
      <c r="Q3">
        <v>185</v>
      </c>
      <c r="R3">
        <v>185</v>
      </c>
      <c r="S3" s="2">
        <v>1</v>
      </c>
      <c r="U3">
        <f t="shared" si="0"/>
        <v>908</v>
      </c>
      <c r="V3">
        <f t="shared" si="0"/>
        <v>908</v>
      </c>
      <c r="W3" s="2">
        <f t="shared" si="1"/>
        <v>1</v>
      </c>
    </row>
    <row r="4" spans="1:23" ht="15" x14ac:dyDescent="0.25">
      <c r="A4" s="1" t="s">
        <v>551</v>
      </c>
      <c r="B4" s="1" t="s">
        <v>552</v>
      </c>
      <c r="C4" s="1" t="s">
        <v>33</v>
      </c>
      <c r="D4" s="1" t="s">
        <v>555</v>
      </c>
      <c r="E4">
        <v>244</v>
      </c>
      <c r="F4">
        <v>248</v>
      </c>
      <c r="G4" s="2">
        <v>0.98387096774193605</v>
      </c>
      <c r="H4">
        <v>0</v>
      </c>
      <c r="I4">
        <v>0</v>
      </c>
      <c r="J4" s="2">
        <v>0</v>
      </c>
      <c r="K4">
        <v>0</v>
      </c>
      <c r="L4">
        <v>0</v>
      </c>
      <c r="M4" s="2">
        <v>0</v>
      </c>
      <c r="N4">
        <v>0</v>
      </c>
      <c r="O4">
        <v>0</v>
      </c>
      <c r="P4" s="2">
        <v>0</v>
      </c>
      <c r="Q4">
        <v>0</v>
      </c>
      <c r="R4">
        <v>0</v>
      </c>
      <c r="S4" s="2">
        <v>0</v>
      </c>
      <c r="U4">
        <f t="shared" si="0"/>
        <v>244</v>
      </c>
      <c r="V4">
        <f t="shared" si="0"/>
        <v>248</v>
      </c>
      <c r="W4" s="2">
        <f t="shared" si="1"/>
        <v>0.9838709677419355</v>
      </c>
    </row>
    <row r="5" spans="1:23" ht="15" x14ac:dyDescent="0.25">
      <c r="A5" s="1" t="s">
        <v>551</v>
      </c>
      <c r="B5" s="1" t="s">
        <v>552</v>
      </c>
      <c r="C5" s="1" t="s">
        <v>35</v>
      </c>
      <c r="D5" s="1" t="s">
        <v>556</v>
      </c>
      <c r="E5">
        <v>0</v>
      </c>
      <c r="F5">
        <v>0</v>
      </c>
      <c r="G5" s="2">
        <v>0</v>
      </c>
      <c r="H5">
        <v>261</v>
      </c>
      <c r="I5">
        <v>261</v>
      </c>
      <c r="J5" s="2">
        <v>1</v>
      </c>
      <c r="K5">
        <v>249</v>
      </c>
      <c r="L5">
        <v>250</v>
      </c>
      <c r="M5" s="2">
        <v>0.996</v>
      </c>
      <c r="N5">
        <v>232</v>
      </c>
      <c r="O5">
        <v>232</v>
      </c>
      <c r="P5" s="2">
        <v>1</v>
      </c>
      <c r="Q5">
        <v>214</v>
      </c>
      <c r="R5">
        <v>214</v>
      </c>
      <c r="S5" s="2">
        <v>1</v>
      </c>
      <c r="U5">
        <f t="shared" si="0"/>
        <v>956</v>
      </c>
      <c r="V5">
        <f t="shared" si="0"/>
        <v>957</v>
      </c>
      <c r="W5" s="2">
        <f t="shared" si="1"/>
        <v>0.99895506792058519</v>
      </c>
    </row>
    <row r="6" spans="1:23" ht="15" x14ac:dyDescent="0.25">
      <c r="A6" s="1" t="s">
        <v>551</v>
      </c>
      <c r="B6" s="1" t="s">
        <v>552</v>
      </c>
      <c r="C6" s="1" t="s">
        <v>37</v>
      </c>
      <c r="D6" s="1" t="s">
        <v>557</v>
      </c>
      <c r="E6">
        <v>0</v>
      </c>
      <c r="F6">
        <v>0</v>
      </c>
      <c r="G6" s="2">
        <v>0</v>
      </c>
      <c r="H6">
        <v>256</v>
      </c>
      <c r="I6">
        <v>256</v>
      </c>
      <c r="J6" s="2">
        <v>1</v>
      </c>
      <c r="K6">
        <v>224</v>
      </c>
      <c r="L6">
        <v>224</v>
      </c>
      <c r="M6" s="2">
        <v>1</v>
      </c>
      <c r="N6">
        <v>216</v>
      </c>
      <c r="O6">
        <v>216</v>
      </c>
      <c r="P6" s="2">
        <v>1</v>
      </c>
      <c r="Q6">
        <v>209</v>
      </c>
      <c r="R6">
        <v>209</v>
      </c>
      <c r="S6" s="2">
        <v>1</v>
      </c>
      <c r="U6">
        <f t="shared" si="0"/>
        <v>905</v>
      </c>
      <c r="V6">
        <f t="shared" si="0"/>
        <v>905</v>
      </c>
      <c r="W6" s="2">
        <f t="shared" si="1"/>
        <v>1</v>
      </c>
    </row>
    <row r="7" spans="1:23" ht="15" x14ac:dyDescent="0.25">
      <c r="A7" s="1" t="s">
        <v>551</v>
      </c>
      <c r="B7" s="1" t="s">
        <v>552</v>
      </c>
      <c r="C7" s="1" t="s">
        <v>143</v>
      </c>
      <c r="D7" s="1" t="s">
        <v>558</v>
      </c>
      <c r="E7">
        <v>261</v>
      </c>
      <c r="F7">
        <v>261</v>
      </c>
      <c r="G7" s="2">
        <v>1</v>
      </c>
      <c r="H7">
        <v>0</v>
      </c>
      <c r="I7">
        <v>0</v>
      </c>
      <c r="J7" s="2">
        <v>0</v>
      </c>
      <c r="K7">
        <v>0</v>
      </c>
      <c r="L7">
        <v>0</v>
      </c>
      <c r="M7" s="2">
        <v>0</v>
      </c>
      <c r="N7">
        <v>0</v>
      </c>
      <c r="O7">
        <v>0</v>
      </c>
      <c r="P7" s="2">
        <v>0</v>
      </c>
      <c r="Q7">
        <v>0</v>
      </c>
      <c r="R7">
        <v>0</v>
      </c>
      <c r="S7" s="2">
        <v>0</v>
      </c>
      <c r="U7">
        <f t="shared" si="0"/>
        <v>261</v>
      </c>
      <c r="V7">
        <f t="shared" si="0"/>
        <v>261</v>
      </c>
      <c r="W7" s="2">
        <f t="shared" si="1"/>
        <v>1</v>
      </c>
    </row>
    <row r="8" spans="1:23" ht="15" x14ac:dyDescent="0.25">
      <c r="A8" s="1" t="s">
        <v>551</v>
      </c>
      <c r="B8" s="1" t="s">
        <v>552</v>
      </c>
      <c r="C8" s="1" t="s">
        <v>147</v>
      </c>
      <c r="D8" s="1" t="s">
        <v>559</v>
      </c>
      <c r="E8">
        <v>230</v>
      </c>
      <c r="F8">
        <v>230</v>
      </c>
      <c r="G8" s="2">
        <v>1</v>
      </c>
      <c r="H8">
        <v>0</v>
      </c>
      <c r="I8">
        <v>0</v>
      </c>
      <c r="J8" s="2">
        <v>0</v>
      </c>
      <c r="K8">
        <v>0</v>
      </c>
      <c r="L8">
        <v>0</v>
      </c>
      <c r="M8" s="2">
        <v>0</v>
      </c>
      <c r="N8">
        <v>0</v>
      </c>
      <c r="O8">
        <v>0</v>
      </c>
      <c r="P8" s="2">
        <v>0</v>
      </c>
      <c r="Q8">
        <v>0</v>
      </c>
      <c r="R8">
        <v>0</v>
      </c>
      <c r="S8" s="2">
        <v>0</v>
      </c>
      <c r="U8">
        <f t="shared" si="0"/>
        <v>230</v>
      </c>
      <c r="V8">
        <f t="shared" si="0"/>
        <v>230</v>
      </c>
      <c r="W8" s="2">
        <f t="shared" si="1"/>
        <v>1</v>
      </c>
    </row>
    <row r="9" spans="1:23" ht="15" x14ac:dyDescent="0.25">
      <c r="B9" s="7" t="s">
        <v>791</v>
      </c>
      <c r="U9">
        <f>SUM(U2:U8)</f>
        <v>3661</v>
      </c>
      <c r="V9">
        <f>SUM(V2:V8)</f>
        <v>3666</v>
      </c>
      <c r="W9" s="4">
        <f t="shared" si="1"/>
        <v>0.9986361156573923</v>
      </c>
    </row>
  </sheetData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"/>
  <sheetViews>
    <sheetView topLeftCell="B1" workbookViewId="0">
      <selection activeCell="B5" sqref="B5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560</v>
      </c>
      <c r="B2" s="1" t="s">
        <v>561</v>
      </c>
      <c r="C2" s="1" t="s">
        <v>200</v>
      </c>
      <c r="D2" s="1" t="s">
        <v>562</v>
      </c>
      <c r="E2">
        <v>166</v>
      </c>
      <c r="F2">
        <v>166</v>
      </c>
      <c r="G2" s="2">
        <v>1</v>
      </c>
      <c r="H2">
        <v>0</v>
      </c>
      <c r="I2">
        <v>0</v>
      </c>
      <c r="J2" s="2">
        <v>0</v>
      </c>
      <c r="K2">
        <v>0</v>
      </c>
      <c r="L2">
        <v>0</v>
      </c>
      <c r="M2" s="2">
        <v>0</v>
      </c>
      <c r="N2">
        <v>0</v>
      </c>
      <c r="O2">
        <v>0</v>
      </c>
      <c r="P2" s="2">
        <v>0</v>
      </c>
      <c r="Q2">
        <v>0</v>
      </c>
      <c r="R2">
        <v>0</v>
      </c>
      <c r="S2" s="2">
        <v>0</v>
      </c>
      <c r="U2">
        <f t="shared" ref="U2:V4" si="0">SUM(E2,H2,K2,N2,Q2)</f>
        <v>166</v>
      </c>
      <c r="V2">
        <f t="shared" si="0"/>
        <v>166</v>
      </c>
      <c r="W2" s="2">
        <f t="shared" ref="W2:W4" si="1">U2/V2</f>
        <v>1</v>
      </c>
    </row>
    <row r="3" spans="1:23" ht="15" x14ac:dyDescent="0.25">
      <c r="A3" s="1" t="s">
        <v>560</v>
      </c>
      <c r="B3" s="1" t="s">
        <v>563</v>
      </c>
      <c r="C3" s="1" t="s">
        <v>178</v>
      </c>
      <c r="D3" s="1" t="s">
        <v>564</v>
      </c>
      <c r="E3">
        <v>55</v>
      </c>
      <c r="F3">
        <v>55</v>
      </c>
      <c r="G3" s="2">
        <v>1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55</v>
      </c>
      <c r="V3">
        <f t="shared" si="0"/>
        <v>55</v>
      </c>
      <c r="W3" s="2">
        <f t="shared" si="1"/>
        <v>1</v>
      </c>
    </row>
    <row r="4" spans="1:23" ht="15" x14ac:dyDescent="0.25">
      <c r="A4" s="1" t="s">
        <v>560</v>
      </c>
      <c r="B4" s="1" t="s">
        <v>563</v>
      </c>
      <c r="C4" s="1" t="s">
        <v>106</v>
      </c>
      <c r="D4" s="1" t="s">
        <v>565</v>
      </c>
      <c r="E4">
        <v>0</v>
      </c>
      <c r="F4">
        <v>0</v>
      </c>
      <c r="G4" s="2">
        <v>0</v>
      </c>
      <c r="H4">
        <v>276</v>
      </c>
      <c r="I4">
        <v>276</v>
      </c>
      <c r="J4" s="2">
        <v>1</v>
      </c>
      <c r="K4">
        <v>168</v>
      </c>
      <c r="L4">
        <v>168</v>
      </c>
      <c r="M4" s="2">
        <v>1</v>
      </c>
      <c r="N4">
        <v>154</v>
      </c>
      <c r="O4">
        <v>154</v>
      </c>
      <c r="P4" s="2">
        <v>1</v>
      </c>
      <c r="Q4">
        <v>161</v>
      </c>
      <c r="R4">
        <v>161</v>
      </c>
      <c r="S4" s="2">
        <v>1</v>
      </c>
      <c r="U4">
        <f t="shared" si="0"/>
        <v>759</v>
      </c>
      <c r="V4">
        <f t="shared" si="0"/>
        <v>759</v>
      </c>
      <c r="W4" s="2">
        <f t="shared" si="1"/>
        <v>1</v>
      </c>
    </row>
    <row r="5" spans="1:23" ht="15" x14ac:dyDescent="0.25">
      <c r="B5" s="7" t="s">
        <v>791</v>
      </c>
      <c r="U5">
        <f>SUM(U2:U4)</f>
        <v>980</v>
      </c>
      <c r="V5">
        <f>SUM(V2:V4)</f>
        <v>980</v>
      </c>
      <c r="W5" s="6">
        <f>U5/V5</f>
        <v>1</v>
      </c>
    </row>
  </sheetData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"/>
  <sheetViews>
    <sheetView topLeftCell="B1" workbookViewId="0">
      <selection activeCell="B6" sqref="B6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566</v>
      </c>
      <c r="B2" s="1" t="s">
        <v>567</v>
      </c>
      <c r="C2" s="1" t="s">
        <v>263</v>
      </c>
      <c r="D2" s="1" t="s">
        <v>568</v>
      </c>
      <c r="E2">
        <v>0</v>
      </c>
      <c r="F2">
        <v>0</v>
      </c>
      <c r="G2" s="2">
        <v>0</v>
      </c>
      <c r="H2">
        <v>215</v>
      </c>
      <c r="I2">
        <v>217</v>
      </c>
      <c r="J2" s="2">
        <v>0.990783410138249</v>
      </c>
      <c r="K2">
        <v>171</v>
      </c>
      <c r="L2">
        <v>171</v>
      </c>
      <c r="M2" s="2">
        <v>1</v>
      </c>
      <c r="N2">
        <v>164</v>
      </c>
      <c r="O2">
        <v>164</v>
      </c>
      <c r="P2" s="2">
        <v>1</v>
      </c>
      <c r="Q2">
        <v>158</v>
      </c>
      <c r="R2">
        <v>158</v>
      </c>
      <c r="S2" s="2">
        <v>1</v>
      </c>
      <c r="U2">
        <f t="shared" ref="U2:V5" si="0">SUM(E2,H2,K2,N2,Q2)</f>
        <v>708</v>
      </c>
      <c r="V2">
        <f t="shared" si="0"/>
        <v>710</v>
      </c>
      <c r="W2" s="2">
        <f t="shared" ref="W2:W6" si="1">U2/V2</f>
        <v>0.9971830985915493</v>
      </c>
    </row>
    <row r="3" spans="1:23" ht="15" x14ac:dyDescent="0.25">
      <c r="A3" s="1" t="s">
        <v>566</v>
      </c>
      <c r="B3" s="1" t="s">
        <v>567</v>
      </c>
      <c r="C3" s="1" t="s">
        <v>51</v>
      </c>
      <c r="D3" s="1" t="s">
        <v>569</v>
      </c>
      <c r="E3">
        <v>153</v>
      </c>
      <c r="F3">
        <v>153</v>
      </c>
      <c r="G3" s="2">
        <v>1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153</v>
      </c>
      <c r="V3">
        <f t="shared" si="0"/>
        <v>153</v>
      </c>
      <c r="W3" s="2">
        <f t="shared" si="1"/>
        <v>1</v>
      </c>
    </row>
    <row r="4" spans="1:23" ht="15" x14ac:dyDescent="0.25">
      <c r="A4" s="1" t="s">
        <v>566</v>
      </c>
      <c r="B4" s="1" t="s">
        <v>567</v>
      </c>
      <c r="C4" s="1" t="s">
        <v>181</v>
      </c>
      <c r="D4" s="1" t="s">
        <v>570</v>
      </c>
      <c r="E4">
        <v>60</v>
      </c>
      <c r="F4">
        <v>60</v>
      </c>
      <c r="G4" s="2">
        <v>1</v>
      </c>
      <c r="H4">
        <v>44</v>
      </c>
      <c r="I4">
        <v>44</v>
      </c>
      <c r="J4" s="2">
        <v>1</v>
      </c>
      <c r="K4">
        <v>46</v>
      </c>
      <c r="L4">
        <v>46</v>
      </c>
      <c r="M4" s="2">
        <v>1</v>
      </c>
      <c r="N4">
        <v>53</v>
      </c>
      <c r="O4">
        <v>53</v>
      </c>
      <c r="P4" s="2">
        <v>1</v>
      </c>
      <c r="Q4">
        <v>49</v>
      </c>
      <c r="R4">
        <v>49</v>
      </c>
      <c r="S4" s="2">
        <v>1</v>
      </c>
      <c r="U4">
        <f t="shared" si="0"/>
        <v>252</v>
      </c>
      <c r="V4">
        <f t="shared" si="0"/>
        <v>252</v>
      </c>
      <c r="W4" s="2">
        <f t="shared" si="1"/>
        <v>1</v>
      </c>
    </row>
    <row r="5" spans="1:23" ht="15" x14ac:dyDescent="0.25">
      <c r="A5" s="1" t="s">
        <v>566</v>
      </c>
      <c r="B5" s="1" t="s">
        <v>567</v>
      </c>
      <c r="C5" s="1" t="s">
        <v>488</v>
      </c>
      <c r="D5" s="1" t="s">
        <v>571</v>
      </c>
      <c r="E5">
        <v>49</v>
      </c>
      <c r="F5">
        <v>50</v>
      </c>
      <c r="G5" s="2">
        <v>0.98</v>
      </c>
      <c r="H5">
        <v>47</v>
      </c>
      <c r="I5">
        <v>49</v>
      </c>
      <c r="J5" s="2">
        <v>0.95918367346938804</v>
      </c>
      <c r="K5">
        <v>43</v>
      </c>
      <c r="L5">
        <v>43</v>
      </c>
      <c r="M5" s="2">
        <v>1</v>
      </c>
      <c r="N5">
        <v>26</v>
      </c>
      <c r="O5">
        <v>27</v>
      </c>
      <c r="P5" s="2">
        <v>0.96296296296296302</v>
      </c>
      <c r="Q5">
        <v>36</v>
      </c>
      <c r="R5">
        <v>36</v>
      </c>
      <c r="S5" s="2">
        <v>1</v>
      </c>
      <c r="U5">
        <f t="shared" si="0"/>
        <v>201</v>
      </c>
      <c r="V5">
        <f t="shared" si="0"/>
        <v>205</v>
      </c>
      <c r="W5" s="2">
        <f t="shared" si="1"/>
        <v>0.98048780487804876</v>
      </c>
    </row>
    <row r="6" spans="1:23" ht="15" x14ac:dyDescent="0.25">
      <c r="B6" s="7" t="s">
        <v>791</v>
      </c>
      <c r="U6">
        <f>SUM(U2:U5)</f>
        <v>1314</v>
      </c>
      <c r="V6">
        <f>SUM(V2:V5)</f>
        <v>1320</v>
      </c>
      <c r="W6" s="4">
        <f t="shared" si="1"/>
        <v>0.99545454545454548</v>
      </c>
    </row>
  </sheetData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6"/>
  <sheetViews>
    <sheetView topLeftCell="B1" workbookViewId="0">
      <selection activeCell="T17" sqref="T17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572</v>
      </c>
      <c r="B2" s="1" t="s">
        <v>573</v>
      </c>
      <c r="C2" s="1" t="s">
        <v>41</v>
      </c>
      <c r="D2" s="1" t="s">
        <v>574</v>
      </c>
      <c r="E2">
        <v>46</v>
      </c>
      <c r="F2">
        <v>53</v>
      </c>
      <c r="G2" s="2">
        <v>0.86792452830188704</v>
      </c>
      <c r="H2">
        <v>50</v>
      </c>
      <c r="I2">
        <v>53</v>
      </c>
      <c r="J2" s="2">
        <v>0.94339622641509402</v>
      </c>
      <c r="K2">
        <v>57</v>
      </c>
      <c r="L2">
        <v>57</v>
      </c>
      <c r="M2" s="2">
        <v>1</v>
      </c>
      <c r="N2">
        <v>38</v>
      </c>
      <c r="O2">
        <v>38</v>
      </c>
      <c r="P2" s="2">
        <v>1</v>
      </c>
      <c r="Q2">
        <v>3</v>
      </c>
      <c r="R2">
        <v>41</v>
      </c>
      <c r="S2" s="2">
        <v>7.3170731707317097E-2</v>
      </c>
      <c r="U2">
        <f t="shared" ref="U2:V7" si="0">SUM(E2,H2,K2,N2,Q2)</f>
        <v>194</v>
      </c>
      <c r="V2">
        <f t="shared" si="0"/>
        <v>242</v>
      </c>
      <c r="W2" s="11">
        <f t="shared" ref="W2:W8" si="1">U2/V2</f>
        <v>0.80165289256198347</v>
      </c>
    </row>
    <row r="3" spans="1:23" ht="15" x14ac:dyDescent="0.25">
      <c r="A3" s="1" t="s">
        <v>572</v>
      </c>
      <c r="B3" s="1" t="s">
        <v>573</v>
      </c>
      <c r="C3" s="1" t="s">
        <v>143</v>
      </c>
      <c r="D3" s="1" t="s">
        <v>575</v>
      </c>
      <c r="E3">
        <v>0</v>
      </c>
      <c r="F3">
        <v>110</v>
      </c>
      <c r="G3" s="2">
        <v>0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0</v>
      </c>
      <c r="V3">
        <f t="shared" si="0"/>
        <v>110</v>
      </c>
      <c r="W3" s="11">
        <f t="shared" si="1"/>
        <v>0</v>
      </c>
    </row>
    <row r="4" spans="1:23" ht="15" x14ac:dyDescent="0.25">
      <c r="A4" s="1" t="s">
        <v>572</v>
      </c>
      <c r="B4" s="1" t="s">
        <v>573</v>
      </c>
      <c r="C4" s="1" t="s">
        <v>53</v>
      </c>
      <c r="D4" s="1" t="s">
        <v>576</v>
      </c>
      <c r="E4">
        <v>0</v>
      </c>
      <c r="F4">
        <v>0</v>
      </c>
      <c r="G4" s="2">
        <v>0</v>
      </c>
      <c r="H4">
        <v>337</v>
      </c>
      <c r="I4">
        <v>340</v>
      </c>
      <c r="J4" s="2">
        <v>0.99117647058823499</v>
      </c>
      <c r="K4">
        <v>282</v>
      </c>
      <c r="L4">
        <v>284</v>
      </c>
      <c r="M4" s="2">
        <v>0.99295774647887303</v>
      </c>
      <c r="N4">
        <v>204</v>
      </c>
      <c r="O4">
        <v>205</v>
      </c>
      <c r="P4" s="2">
        <v>0.99512195121951197</v>
      </c>
      <c r="Q4">
        <v>28</v>
      </c>
      <c r="R4">
        <v>261</v>
      </c>
      <c r="S4" s="2">
        <v>0.10727969348659</v>
      </c>
      <c r="U4">
        <f t="shared" si="0"/>
        <v>851</v>
      </c>
      <c r="V4">
        <f t="shared" si="0"/>
        <v>1090</v>
      </c>
      <c r="W4" s="11">
        <f t="shared" si="1"/>
        <v>0.7807339449541284</v>
      </c>
    </row>
    <row r="5" spans="1:23" ht="15" x14ac:dyDescent="0.25">
      <c r="A5" s="1" t="s">
        <v>572</v>
      </c>
      <c r="B5" s="1" t="s">
        <v>573</v>
      </c>
      <c r="C5" s="1" t="s">
        <v>174</v>
      </c>
      <c r="D5" s="1" t="s">
        <v>577</v>
      </c>
      <c r="E5">
        <v>7</v>
      </c>
      <c r="F5">
        <v>192</v>
      </c>
      <c r="G5" s="2">
        <v>3.6458333333333301E-2</v>
      </c>
      <c r="H5">
        <v>0</v>
      </c>
      <c r="I5">
        <v>0</v>
      </c>
      <c r="J5" s="2">
        <v>0</v>
      </c>
      <c r="K5">
        <v>0</v>
      </c>
      <c r="L5">
        <v>0</v>
      </c>
      <c r="M5" s="2">
        <v>0</v>
      </c>
      <c r="N5">
        <v>0</v>
      </c>
      <c r="O5">
        <v>0</v>
      </c>
      <c r="P5" s="2">
        <v>0</v>
      </c>
      <c r="Q5">
        <v>0</v>
      </c>
      <c r="R5">
        <v>0</v>
      </c>
      <c r="S5" s="2">
        <v>0</v>
      </c>
      <c r="U5">
        <f t="shared" si="0"/>
        <v>7</v>
      </c>
      <c r="V5">
        <f t="shared" si="0"/>
        <v>192</v>
      </c>
      <c r="W5" s="11">
        <f t="shared" si="1"/>
        <v>3.6458333333333336E-2</v>
      </c>
    </row>
    <row r="6" spans="1:23" ht="15" x14ac:dyDescent="0.25">
      <c r="A6" s="1" t="s">
        <v>572</v>
      </c>
      <c r="B6" s="1" t="s">
        <v>573</v>
      </c>
      <c r="C6" s="1" t="s">
        <v>368</v>
      </c>
      <c r="D6" s="1" t="s">
        <v>578</v>
      </c>
      <c r="E6">
        <v>45</v>
      </c>
      <c r="F6">
        <v>45</v>
      </c>
      <c r="G6" s="2">
        <v>1</v>
      </c>
      <c r="H6">
        <v>33</v>
      </c>
      <c r="I6">
        <v>33</v>
      </c>
      <c r="J6" s="2">
        <v>1</v>
      </c>
      <c r="K6">
        <v>52</v>
      </c>
      <c r="L6">
        <v>52</v>
      </c>
      <c r="M6" s="2">
        <v>1</v>
      </c>
      <c r="N6">
        <v>33</v>
      </c>
      <c r="O6">
        <v>34</v>
      </c>
      <c r="P6" s="2">
        <v>0.97058823529411797</v>
      </c>
      <c r="Q6">
        <v>1</v>
      </c>
      <c r="R6">
        <v>39</v>
      </c>
      <c r="S6" s="2">
        <v>2.5641025641025599E-2</v>
      </c>
      <c r="U6">
        <f t="shared" si="0"/>
        <v>164</v>
      </c>
      <c r="V6">
        <f t="shared" si="0"/>
        <v>203</v>
      </c>
      <c r="W6" s="11">
        <f t="shared" si="1"/>
        <v>0.80788177339901479</v>
      </c>
    </row>
    <row r="7" spans="1:23" ht="15" x14ac:dyDescent="0.25">
      <c r="A7" s="1" t="s">
        <v>572</v>
      </c>
      <c r="B7" s="1" t="s">
        <v>573</v>
      </c>
      <c r="C7" s="1" t="s">
        <v>61</v>
      </c>
      <c r="D7" s="1" t="s">
        <v>579</v>
      </c>
      <c r="E7">
        <v>0</v>
      </c>
      <c r="F7">
        <v>0</v>
      </c>
      <c r="G7" s="2">
        <v>0</v>
      </c>
      <c r="H7">
        <v>90</v>
      </c>
      <c r="I7">
        <v>91</v>
      </c>
      <c r="J7" s="2">
        <v>0.98901098901098905</v>
      </c>
      <c r="K7">
        <v>92</v>
      </c>
      <c r="L7">
        <v>93</v>
      </c>
      <c r="M7" s="2">
        <v>0.989247311827957</v>
      </c>
      <c r="N7">
        <v>97</v>
      </c>
      <c r="O7">
        <v>98</v>
      </c>
      <c r="P7" s="2">
        <v>0.98979591836734704</v>
      </c>
      <c r="Q7">
        <v>0</v>
      </c>
      <c r="R7">
        <v>71</v>
      </c>
      <c r="S7" s="2">
        <v>0</v>
      </c>
      <c r="U7">
        <f t="shared" si="0"/>
        <v>279</v>
      </c>
      <c r="V7">
        <f t="shared" si="0"/>
        <v>353</v>
      </c>
      <c r="W7" s="11">
        <f t="shared" si="1"/>
        <v>0.79036827195467418</v>
      </c>
    </row>
    <row r="8" spans="1:23" ht="15" x14ac:dyDescent="0.25">
      <c r="B8" s="7" t="s">
        <v>791</v>
      </c>
      <c r="U8">
        <f>SUM(U2:U7)</f>
        <v>1495</v>
      </c>
      <c r="V8">
        <f>SUM(V2:V7)</f>
        <v>2190</v>
      </c>
      <c r="W8" s="11">
        <f t="shared" si="1"/>
        <v>0.68264840182648401</v>
      </c>
    </row>
    <row r="12" spans="1:23" ht="15" x14ac:dyDescent="0.25">
      <c r="V12" s="10"/>
    </row>
    <row r="26" spans="15:15" x14ac:dyDescent="0.35">
      <c r="O26" s="10"/>
    </row>
  </sheetData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1"/>
  <sheetViews>
    <sheetView topLeftCell="B1" workbookViewId="0">
      <selection activeCell="W6" sqref="W6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580</v>
      </c>
      <c r="B2" s="1" t="s">
        <v>581</v>
      </c>
      <c r="C2" s="1" t="s">
        <v>21</v>
      </c>
      <c r="D2" s="1" t="s">
        <v>582</v>
      </c>
      <c r="E2">
        <v>105</v>
      </c>
      <c r="F2">
        <v>105</v>
      </c>
      <c r="G2" s="2">
        <v>1</v>
      </c>
      <c r="H2">
        <v>0</v>
      </c>
      <c r="I2">
        <v>0</v>
      </c>
      <c r="J2" s="2">
        <v>0</v>
      </c>
      <c r="K2">
        <v>0</v>
      </c>
      <c r="L2">
        <v>0</v>
      </c>
      <c r="M2" s="2">
        <v>0</v>
      </c>
      <c r="N2">
        <v>0</v>
      </c>
      <c r="O2">
        <v>0</v>
      </c>
      <c r="P2" s="2">
        <v>0</v>
      </c>
      <c r="Q2">
        <v>0</v>
      </c>
      <c r="R2">
        <v>0</v>
      </c>
      <c r="S2" s="2">
        <v>0</v>
      </c>
      <c r="U2">
        <f t="shared" ref="U2:V10" si="0">SUM(E2,H2,K2,N2,Q2)</f>
        <v>105</v>
      </c>
      <c r="V2">
        <f t="shared" si="0"/>
        <v>105</v>
      </c>
      <c r="W2" s="2">
        <f t="shared" ref="W2:W11" si="1">U2/V2</f>
        <v>1</v>
      </c>
    </row>
    <row r="3" spans="1:23" ht="15" x14ac:dyDescent="0.25">
      <c r="A3" s="1" t="s">
        <v>580</v>
      </c>
      <c r="B3" s="1" t="s">
        <v>581</v>
      </c>
      <c r="C3" s="1" t="s">
        <v>30</v>
      </c>
      <c r="D3" s="1" t="s">
        <v>583</v>
      </c>
      <c r="E3">
        <v>250</v>
      </c>
      <c r="F3">
        <v>250</v>
      </c>
      <c r="G3" s="2">
        <v>1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250</v>
      </c>
      <c r="V3">
        <f t="shared" si="0"/>
        <v>250</v>
      </c>
      <c r="W3" s="2">
        <f t="shared" si="1"/>
        <v>1</v>
      </c>
    </row>
    <row r="4" spans="1:23" ht="15" x14ac:dyDescent="0.25">
      <c r="A4" s="1" t="s">
        <v>580</v>
      </c>
      <c r="B4" s="1" t="s">
        <v>581</v>
      </c>
      <c r="C4" s="1" t="s">
        <v>23</v>
      </c>
      <c r="D4" s="1" t="s">
        <v>584</v>
      </c>
      <c r="E4">
        <v>0</v>
      </c>
      <c r="F4">
        <v>0</v>
      </c>
      <c r="G4" s="2">
        <v>0</v>
      </c>
      <c r="H4">
        <v>284</v>
      </c>
      <c r="I4">
        <v>284</v>
      </c>
      <c r="J4" s="2">
        <v>1</v>
      </c>
      <c r="K4">
        <v>306</v>
      </c>
      <c r="L4">
        <v>306</v>
      </c>
      <c r="M4" s="2">
        <v>1</v>
      </c>
      <c r="N4">
        <v>233</v>
      </c>
      <c r="O4">
        <v>233</v>
      </c>
      <c r="P4" s="2">
        <v>1</v>
      </c>
      <c r="Q4">
        <v>263</v>
      </c>
      <c r="R4">
        <v>263</v>
      </c>
      <c r="S4" s="2">
        <v>1</v>
      </c>
      <c r="U4">
        <f t="shared" si="0"/>
        <v>1086</v>
      </c>
      <c r="V4">
        <f t="shared" si="0"/>
        <v>1086</v>
      </c>
      <c r="W4" s="2">
        <f t="shared" si="1"/>
        <v>1</v>
      </c>
    </row>
    <row r="5" spans="1:23" ht="15" x14ac:dyDescent="0.25">
      <c r="A5" s="1" t="s">
        <v>580</v>
      </c>
      <c r="B5" s="1" t="s">
        <v>581</v>
      </c>
      <c r="C5" s="1" t="s">
        <v>126</v>
      </c>
      <c r="D5" s="1" t="s">
        <v>585</v>
      </c>
      <c r="E5">
        <v>445</v>
      </c>
      <c r="F5">
        <v>445</v>
      </c>
      <c r="G5" s="2">
        <v>1</v>
      </c>
      <c r="H5">
        <v>0</v>
      </c>
      <c r="I5">
        <v>0</v>
      </c>
      <c r="J5" s="2">
        <v>0</v>
      </c>
      <c r="K5">
        <v>0</v>
      </c>
      <c r="L5">
        <v>0</v>
      </c>
      <c r="M5" s="2">
        <v>0</v>
      </c>
      <c r="N5">
        <v>0</v>
      </c>
      <c r="O5">
        <v>0</v>
      </c>
      <c r="P5" s="2">
        <v>0</v>
      </c>
      <c r="Q5">
        <v>0</v>
      </c>
      <c r="R5">
        <v>0</v>
      </c>
      <c r="S5" s="2">
        <v>0</v>
      </c>
      <c r="U5">
        <f t="shared" si="0"/>
        <v>445</v>
      </c>
      <c r="V5">
        <f t="shared" si="0"/>
        <v>445</v>
      </c>
      <c r="W5" s="2">
        <f t="shared" si="1"/>
        <v>1</v>
      </c>
    </row>
    <row r="6" spans="1:23" ht="15" x14ac:dyDescent="0.25">
      <c r="A6" s="1" t="s">
        <v>580</v>
      </c>
      <c r="B6" s="1" t="s">
        <v>581</v>
      </c>
      <c r="C6" s="1" t="s">
        <v>269</v>
      </c>
      <c r="D6" s="1" t="s">
        <v>586</v>
      </c>
      <c r="E6">
        <v>0</v>
      </c>
      <c r="F6">
        <v>0</v>
      </c>
      <c r="G6" s="2">
        <v>0</v>
      </c>
      <c r="H6">
        <v>408</v>
      </c>
      <c r="I6">
        <v>454</v>
      </c>
      <c r="J6" s="2">
        <v>0.89867841409691596</v>
      </c>
      <c r="K6">
        <v>452</v>
      </c>
      <c r="L6">
        <v>462</v>
      </c>
      <c r="M6" s="2">
        <v>0.97835497835497798</v>
      </c>
      <c r="N6">
        <v>339</v>
      </c>
      <c r="O6">
        <v>377</v>
      </c>
      <c r="P6" s="2">
        <v>0.89920424403182997</v>
      </c>
      <c r="Q6">
        <v>397</v>
      </c>
      <c r="R6">
        <v>429</v>
      </c>
      <c r="S6" s="2">
        <v>0.92540792540792505</v>
      </c>
      <c r="U6">
        <f t="shared" si="0"/>
        <v>1596</v>
      </c>
      <c r="V6">
        <f t="shared" si="0"/>
        <v>1722</v>
      </c>
      <c r="W6" s="8">
        <f t="shared" si="1"/>
        <v>0.92682926829268297</v>
      </c>
    </row>
    <row r="7" spans="1:23" ht="15" x14ac:dyDescent="0.25">
      <c r="A7" s="1" t="s">
        <v>580</v>
      </c>
      <c r="B7" s="1" t="s">
        <v>581</v>
      </c>
      <c r="C7" s="1" t="s">
        <v>33</v>
      </c>
      <c r="D7" s="1" t="s">
        <v>587</v>
      </c>
      <c r="E7">
        <v>0</v>
      </c>
      <c r="F7">
        <v>0</v>
      </c>
      <c r="G7" s="2">
        <v>0</v>
      </c>
      <c r="H7">
        <v>193</v>
      </c>
      <c r="I7">
        <v>193</v>
      </c>
      <c r="J7" s="2">
        <v>1</v>
      </c>
      <c r="K7">
        <v>166</v>
      </c>
      <c r="L7">
        <v>166</v>
      </c>
      <c r="M7" s="2">
        <v>1</v>
      </c>
      <c r="N7">
        <v>152</v>
      </c>
      <c r="O7">
        <v>152</v>
      </c>
      <c r="P7" s="2">
        <v>1</v>
      </c>
      <c r="Q7">
        <v>155</v>
      </c>
      <c r="R7">
        <v>155</v>
      </c>
      <c r="S7" s="2">
        <v>1</v>
      </c>
      <c r="U7">
        <f t="shared" si="0"/>
        <v>666</v>
      </c>
      <c r="V7">
        <f t="shared" si="0"/>
        <v>666</v>
      </c>
      <c r="W7" s="2">
        <f t="shared" si="1"/>
        <v>1</v>
      </c>
    </row>
    <row r="8" spans="1:23" ht="15" x14ac:dyDescent="0.25">
      <c r="A8" s="1" t="s">
        <v>580</v>
      </c>
      <c r="B8" s="1" t="s">
        <v>581</v>
      </c>
      <c r="C8" s="1" t="s">
        <v>35</v>
      </c>
      <c r="D8" s="1" t="s">
        <v>588</v>
      </c>
      <c r="E8">
        <v>246</v>
      </c>
      <c r="F8">
        <v>246</v>
      </c>
      <c r="G8" s="2">
        <v>1</v>
      </c>
      <c r="H8">
        <v>0</v>
      </c>
      <c r="I8">
        <v>0</v>
      </c>
      <c r="J8" s="2">
        <v>0</v>
      </c>
      <c r="K8">
        <v>0</v>
      </c>
      <c r="L8">
        <v>0</v>
      </c>
      <c r="M8" s="2">
        <v>0</v>
      </c>
      <c r="N8">
        <v>0</v>
      </c>
      <c r="O8">
        <v>0</v>
      </c>
      <c r="P8" s="2">
        <v>0</v>
      </c>
      <c r="Q8">
        <v>0</v>
      </c>
      <c r="R8">
        <v>0</v>
      </c>
      <c r="S8" s="2">
        <v>0</v>
      </c>
      <c r="U8">
        <f t="shared" si="0"/>
        <v>246</v>
      </c>
      <c r="V8">
        <f t="shared" si="0"/>
        <v>246</v>
      </c>
      <c r="W8" s="2">
        <f t="shared" si="1"/>
        <v>1</v>
      </c>
    </row>
    <row r="9" spans="1:23" ht="15" x14ac:dyDescent="0.25">
      <c r="A9" s="1" t="s">
        <v>580</v>
      </c>
      <c r="B9" s="1" t="s">
        <v>581</v>
      </c>
      <c r="C9" s="1" t="s">
        <v>37</v>
      </c>
      <c r="D9" s="1" t="s">
        <v>589</v>
      </c>
      <c r="E9">
        <v>0</v>
      </c>
      <c r="F9">
        <v>0</v>
      </c>
      <c r="G9" s="2">
        <v>0</v>
      </c>
      <c r="H9">
        <v>391</v>
      </c>
      <c r="I9">
        <v>391</v>
      </c>
      <c r="J9" s="2">
        <v>1</v>
      </c>
      <c r="K9">
        <v>313</v>
      </c>
      <c r="L9">
        <v>313</v>
      </c>
      <c r="M9" s="2">
        <v>1</v>
      </c>
      <c r="N9">
        <v>324</v>
      </c>
      <c r="O9">
        <v>324</v>
      </c>
      <c r="P9" s="2">
        <v>1</v>
      </c>
      <c r="Q9">
        <v>297</v>
      </c>
      <c r="R9">
        <v>297</v>
      </c>
      <c r="S9" s="2">
        <v>1</v>
      </c>
      <c r="U9">
        <f t="shared" si="0"/>
        <v>1325</v>
      </c>
      <c r="V9">
        <f t="shared" si="0"/>
        <v>1325</v>
      </c>
      <c r="W9" s="2">
        <f t="shared" si="1"/>
        <v>1</v>
      </c>
    </row>
    <row r="10" spans="1:23" ht="15" x14ac:dyDescent="0.25">
      <c r="A10" s="1" t="s">
        <v>580</v>
      </c>
      <c r="B10" s="1" t="s">
        <v>581</v>
      </c>
      <c r="C10" s="1" t="s">
        <v>147</v>
      </c>
      <c r="D10" s="1" t="s">
        <v>590</v>
      </c>
      <c r="E10">
        <v>173</v>
      </c>
      <c r="F10">
        <v>173</v>
      </c>
      <c r="G10" s="2">
        <v>1</v>
      </c>
      <c r="H10">
        <v>0</v>
      </c>
      <c r="I10">
        <v>0</v>
      </c>
      <c r="J10" s="2">
        <v>0</v>
      </c>
      <c r="K10">
        <v>0</v>
      </c>
      <c r="L10">
        <v>0</v>
      </c>
      <c r="M10" s="2">
        <v>0</v>
      </c>
      <c r="N10">
        <v>0</v>
      </c>
      <c r="O10">
        <v>0</v>
      </c>
      <c r="P10" s="2">
        <v>0</v>
      </c>
      <c r="Q10">
        <v>0</v>
      </c>
      <c r="R10">
        <v>0</v>
      </c>
      <c r="S10" s="2">
        <v>0</v>
      </c>
      <c r="U10">
        <f t="shared" si="0"/>
        <v>173</v>
      </c>
      <c r="V10">
        <f t="shared" si="0"/>
        <v>173</v>
      </c>
      <c r="W10" s="2">
        <f t="shared" si="1"/>
        <v>1</v>
      </c>
    </row>
    <row r="11" spans="1:23" ht="15" x14ac:dyDescent="0.25">
      <c r="B11" s="7" t="s">
        <v>791</v>
      </c>
      <c r="U11">
        <f>SUM(U2:U10)</f>
        <v>5892</v>
      </c>
      <c r="V11">
        <f>SUM(V2:V10)</f>
        <v>6018</v>
      </c>
      <c r="W11" s="4">
        <f t="shared" si="1"/>
        <v>0.97906281156530406</v>
      </c>
    </row>
  </sheetData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0"/>
  <sheetViews>
    <sheetView topLeftCell="B1" workbookViewId="0">
      <selection activeCell="U20" sqref="U20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591</v>
      </c>
      <c r="B2" s="1" t="s">
        <v>592</v>
      </c>
      <c r="C2" s="1" t="s">
        <v>30</v>
      </c>
      <c r="D2" s="1" t="s">
        <v>593</v>
      </c>
      <c r="E2">
        <v>0</v>
      </c>
      <c r="F2">
        <v>0</v>
      </c>
      <c r="G2" s="2">
        <v>0</v>
      </c>
      <c r="H2">
        <v>217</v>
      </c>
      <c r="I2">
        <v>219</v>
      </c>
      <c r="J2" s="2">
        <v>0.99086757990867602</v>
      </c>
      <c r="K2">
        <v>181</v>
      </c>
      <c r="L2">
        <v>181</v>
      </c>
      <c r="M2" s="2">
        <v>1</v>
      </c>
      <c r="N2">
        <v>129</v>
      </c>
      <c r="O2">
        <v>129</v>
      </c>
      <c r="P2" s="2">
        <v>1</v>
      </c>
      <c r="Q2">
        <v>166</v>
      </c>
      <c r="R2">
        <v>166</v>
      </c>
      <c r="S2" s="2">
        <v>1</v>
      </c>
      <c r="U2">
        <f t="shared" ref="U2:V17" si="0">SUM(E2,H2,K2,N2,Q2)</f>
        <v>693</v>
      </c>
      <c r="V2">
        <f t="shared" si="0"/>
        <v>695</v>
      </c>
      <c r="W2" s="2">
        <f t="shared" ref="W2:W20" si="1">U2/V2</f>
        <v>0.99712230215827335</v>
      </c>
    </row>
    <row r="3" spans="1:23" ht="15" x14ac:dyDescent="0.25">
      <c r="A3" s="1" t="s">
        <v>591</v>
      </c>
      <c r="B3" s="1" t="s">
        <v>592</v>
      </c>
      <c r="C3" s="1" t="s">
        <v>126</v>
      </c>
      <c r="D3" s="1" t="s">
        <v>594</v>
      </c>
      <c r="E3">
        <v>0</v>
      </c>
      <c r="F3">
        <v>0</v>
      </c>
      <c r="G3" s="2">
        <v>0</v>
      </c>
      <c r="H3">
        <v>347</v>
      </c>
      <c r="I3">
        <v>350</v>
      </c>
      <c r="J3" s="2">
        <v>0.99142857142857099</v>
      </c>
      <c r="K3">
        <v>284</v>
      </c>
      <c r="L3">
        <v>284</v>
      </c>
      <c r="M3" s="2">
        <v>1</v>
      </c>
      <c r="N3">
        <v>253</v>
      </c>
      <c r="O3">
        <v>254</v>
      </c>
      <c r="P3" s="2">
        <v>0.99606299212598404</v>
      </c>
      <c r="Q3">
        <v>250</v>
      </c>
      <c r="R3">
        <v>251</v>
      </c>
      <c r="S3" s="2">
        <v>0.99601593625497997</v>
      </c>
      <c r="U3">
        <f t="shared" si="0"/>
        <v>1134</v>
      </c>
      <c r="V3">
        <f t="shared" si="0"/>
        <v>1139</v>
      </c>
      <c r="W3" s="2">
        <f t="shared" si="1"/>
        <v>0.99561018437225635</v>
      </c>
    </row>
    <row r="4" spans="1:23" ht="15" x14ac:dyDescent="0.25">
      <c r="A4" s="1" t="s">
        <v>591</v>
      </c>
      <c r="B4" s="1" t="s">
        <v>592</v>
      </c>
      <c r="C4" s="1" t="s">
        <v>269</v>
      </c>
      <c r="D4" s="1" t="s">
        <v>595</v>
      </c>
      <c r="E4">
        <v>0</v>
      </c>
      <c r="F4">
        <v>0</v>
      </c>
      <c r="G4" s="2">
        <v>0</v>
      </c>
      <c r="H4">
        <v>198</v>
      </c>
      <c r="I4">
        <v>200</v>
      </c>
      <c r="J4" s="2">
        <v>0.99</v>
      </c>
      <c r="K4">
        <v>130</v>
      </c>
      <c r="L4">
        <v>131</v>
      </c>
      <c r="M4" s="2">
        <v>0.99236641221374</v>
      </c>
      <c r="N4">
        <v>118</v>
      </c>
      <c r="O4">
        <v>118</v>
      </c>
      <c r="P4" s="2">
        <v>1</v>
      </c>
      <c r="Q4">
        <v>142</v>
      </c>
      <c r="R4">
        <v>142</v>
      </c>
      <c r="S4" s="2">
        <v>1</v>
      </c>
      <c r="U4">
        <f t="shared" si="0"/>
        <v>588</v>
      </c>
      <c r="V4">
        <f t="shared" si="0"/>
        <v>591</v>
      </c>
      <c r="W4" s="2">
        <f t="shared" si="1"/>
        <v>0.99492385786802029</v>
      </c>
    </row>
    <row r="5" spans="1:23" ht="15" x14ac:dyDescent="0.25">
      <c r="A5" s="1" t="s">
        <v>591</v>
      </c>
      <c r="B5" s="1" t="s">
        <v>592</v>
      </c>
      <c r="C5" s="1" t="s">
        <v>35</v>
      </c>
      <c r="D5" s="1" t="s">
        <v>596</v>
      </c>
      <c r="E5">
        <v>0</v>
      </c>
      <c r="F5">
        <v>0</v>
      </c>
      <c r="G5" s="2">
        <v>0</v>
      </c>
      <c r="H5">
        <v>412</v>
      </c>
      <c r="I5">
        <v>412</v>
      </c>
      <c r="J5" s="2">
        <v>1</v>
      </c>
      <c r="K5">
        <v>337</v>
      </c>
      <c r="L5">
        <v>338</v>
      </c>
      <c r="M5" s="2">
        <v>0.99704142011834296</v>
      </c>
      <c r="N5">
        <v>330</v>
      </c>
      <c r="O5">
        <v>330</v>
      </c>
      <c r="P5" s="2">
        <v>1</v>
      </c>
      <c r="Q5">
        <v>291</v>
      </c>
      <c r="R5">
        <v>291</v>
      </c>
      <c r="S5" s="2">
        <v>1</v>
      </c>
      <c r="U5">
        <f t="shared" si="0"/>
        <v>1370</v>
      </c>
      <c r="V5">
        <f t="shared" si="0"/>
        <v>1371</v>
      </c>
      <c r="W5" s="2">
        <f t="shared" si="1"/>
        <v>0.99927060539752011</v>
      </c>
    </row>
    <row r="6" spans="1:23" ht="15" x14ac:dyDescent="0.25">
      <c r="A6" s="1" t="s">
        <v>591</v>
      </c>
      <c r="B6" s="1" t="s">
        <v>592</v>
      </c>
      <c r="C6" s="1" t="s">
        <v>41</v>
      </c>
      <c r="D6" s="1" t="s">
        <v>597</v>
      </c>
      <c r="E6">
        <v>146</v>
      </c>
      <c r="F6">
        <v>146</v>
      </c>
      <c r="G6" s="2">
        <v>1</v>
      </c>
      <c r="H6">
        <v>0</v>
      </c>
      <c r="I6">
        <v>0</v>
      </c>
      <c r="J6" s="2">
        <v>0</v>
      </c>
      <c r="K6">
        <v>0</v>
      </c>
      <c r="L6">
        <v>0</v>
      </c>
      <c r="M6" s="2">
        <v>0</v>
      </c>
      <c r="N6">
        <v>0</v>
      </c>
      <c r="O6">
        <v>0</v>
      </c>
      <c r="P6" s="2">
        <v>0</v>
      </c>
      <c r="Q6">
        <v>0</v>
      </c>
      <c r="R6">
        <v>0</v>
      </c>
      <c r="S6" s="2">
        <v>0</v>
      </c>
      <c r="U6">
        <f t="shared" si="0"/>
        <v>146</v>
      </c>
      <c r="V6">
        <f t="shared" si="0"/>
        <v>146</v>
      </c>
      <c r="W6" s="2">
        <f t="shared" si="1"/>
        <v>1</v>
      </c>
    </row>
    <row r="7" spans="1:23" ht="15" x14ac:dyDescent="0.25">
      <c r="A7" s="1" t="s">
        <v>591</v>
      </c>
      <c r="B7" s="1" t="s">
        <v>592</v>
      </c>
      <c r="C7" s="1" t="s">
        <v>43</v>
      </c>
      <c r="D7" s="1" t="s">
        <v>598</v>
      </c>
      <c r="E7">
        <v>0</v>
      </c>
      <c r="F7">
        <v>0</v>
      </c>
      <c r="G7" s="2">
        <v>0</v>
      </c>
      <c r="H7">
        <v>107</v>
      </c>
      <c r="I7">
        <v>107</v>
      </c>
      <c r="J7" s="2">
        <v>1</v>
      </c>
      <c r="K7">
        <v>99</v>
      </c>
      <c r="L7">
        <v>101</v>
      </c>
      <c r="M7" s="2">
        <v>0.98019801980197996</v>
      </c>
      <c r="N7">
        <v>75</v>
      </c>
      <c r="O7">
        <v>75</v>
      </c>
      <c r="P7" s="2">
        <v>1</v>
      </c>
      <c r="Q7">
        <v>100</v>
      </c>
      <c r="R7">
        <v>100</v>
      </c>
      <c r="S7" s="2">
        <v>1</v>
      </c>
      <c r="U7">
        <f t="shared" si="0"/>
        <v>381</v>
      </c>
      <c r="V7">
        <f t="shared" si="0"/>
        <v>383</v>
      </c>
      <c r="W7" s="2">
        <f t="shared" si="1"/>
        <v>0.99477806788511747</v>
      </c>
    </row>
    <row r="8" spans="1:23" ht="15" x14ac:dyDescent="0.25">
      <c r="A8" s="1" t="s">
        <v>591</v>
      </c>
      <c r="B8" s="1" t="s">
        <v>592</v>
      </c>
      <c r="C8" s="1" t="s">
        <v>45</v>
      </c>
      <c r="D8" s="1" t="s">
        <v>599</v>
      </c>
      <c r="E8">
        <v>0</v>
      </c>
      <c r="F8">
        <v>0</v>
      </c>
      <c r="G8" s="2">
        <v>0</v>
      </c>
      <c r="H8">
        <v>200</v>
      </c>
      <c r="I8">
        <v>201</v>
      </c>
      <c r="J8" s="2">
        <v>0.99502487562189101</v>
      </c>
      <c r="K8">
        <v>164</v>
      </c>
      <c r="L8">
        <v>165</v>
      </c>
      <c r="M8" s="2">
        <v>0.99393939393939401</v>
      </c>
      <c r="N8">
        <v>143</v>
      </c>
      <c r="O8">
        <v>143</v>
      </c>
      <c r="P8" s="2">
        <v>1</v>
      </c>
      <c r="Q8">
        <v>155</v>
      </c>
      <c r="R8">
        <v>155</v>
      </c>
      <c r="S8" s="2">
        <v>1</v>
      </c>
      <c r="U8">
        <f t="shared" si="0"/>
        <v>662</v>
      </c>
      <c r="V8">
        <f t="shared" si="0"/>
        <v>664</v>
      </c>
      <c r="W8" s="2">
        <f t="shared" si="1"/>
        <v>0.99698795180722888</v>
      </c>
    </row>
    <row r="9" spans="1:23" ht="15" x14ac:dyDescent="0.25">
      <c r="A9" s="1" t="s">
        <v>591</v>
      </c>
      <c r="B9" s="1" t="s">
        <v>592</v>
      </c>
      <c r="C9" s="1" t="s">
        <v>344</v>
      </c>
      <c r="D9" s="1" t="s">
        <v>600</v>
      </c>
      <c r="E9">
        <v>0</v>
      </c>
      <c r="F9">
        <v>0</v>
      </c>
      <c r="G9" s="2">
        <v>0</v>
      </c>
      <c r="H9">
        <v>373</v>
      </c>
      <c r="I9">
        <v>373</v>
      </c>
      <c r="J9" s="2">
        <v>1</v>
      </c>
      <c r="K9">
        <v>312</v>
      </c>
      <c r="L9">
        <v>312</v>
      </c>
      <c r="M9" s="2">
        <v>1</v>
      </c>
      <c r="N9">
        <v>243</v>
      </c>
      <c r="O9">
        <v>243</v>
      </c>
      <c r="P9" s="2">
        <v>1</v>
      </c>
      <c r="Q9">
        <v>249</v>
      </c>
      <c r="R9">
        <v>249</v>
      </c>
      <c r="S9" s="2">
        <v>1</v>
      </c>
      <c r="U9">
        <f t="shared" si="0"/>
        <v>1177</v>
      </c>
      <c r="V9">
        <f t="shared" si="0"/>
        <v>1177</v>
      </c>
      <c r="W9" s="2">
        <f t="shared" si="1"/>
        <v>1</v>
      </c>
    </row>
    <row r="10" spans="1:23" ht="15" x14ac:dyDescent="0.25">
      <c r="A10" s="1" t="s">
        <v>591</v>
      </c>
      <c r="B10" s="1" t="s">
        <v>592</v>
      </c>
      <c r="C10" s="1" t="s">
        <v>25</v>
      </c>
      <c r="D10" s="1" t="s">
        <v>601</v>
      </c>
      <c r="E10">
        <v>188</v>
      </c>
      <c r="F10">
        <v>188</v>
      </c>
      <c r="G10" s="2">
        <v>1</v>
      </c>
      <c r="H10">
        <v>0</v>
      </c>
      <c r="I10">
        <v>0</v>
      </c>
      <c r="J10" s="2">
        <v>0</v>
      </c>
      <c r="K10">
        <v>0</v>
      </c>
      <c r="L10">
        <v>0</v>
      </c>
      <c r="M10" s="2">
        <v>0</v>
      </c>
      <c r="N10">
        <v>0</v>
      </c>
      <c r="O10">
        <v>0</v>
      </c>
      <c r="P10" s="2">
        <v>0</v>
      </c>
      <c r="Q10">
        <v>0</v>
      </c>
      <c r="R10">
        <v>0</v>
      </c>
      <c r="S10" s="2">
        <v>0</v>
      </c>
      <c r="U10">
        <f t="shared" si="0"/>
        <v>188</v>
      </c>
      <c r="V10">
        <f t="shared" si="0"/>
        <v>188</v>
      </c>
      <c r="W10" s="2">
        <f t="shared" si="1"/>
        <v>1</v>
      </c>
    </row>
    <row r="11" spans="1:23" ht="15" x14ac:dyDescent="0.25">
      <c r="A11" s="1" t="s">
        <v>591</v>
      </c>
      <c r="B11" s="1" t="s">
        <v>592</v>
      </c>
      <c r="C11" s="1" t="s">
        <v>85</v>
      </c>
      <c r="D11" s="1" t="s">
        <v>602</v>
      </c>
      <c r="E11">
        <v>80</v>
      </c>
      <c r="F11">
        <v>80</v>
      </c>
      <c r="G11" s="2">
        <v>1</v>
      </c>
      <c r="H11">
        <v>0</v>
      </c>
      <c r="I11">
        <v>0</v>
      </c>
      <c r="J11" s="2">
        <v>0</v>
      </c>
      <c r="K11">
        <v>0</v>
      </c>
      <c r="L11">
        <v>0</v>
      </c>
      <c r="M11" s="2">
        <v>0</v>
      </c>
      <c r="N11">
        <v>0</v>
      </c>
      <c r="O11">
        <v>0</v>
      </c>
      <c r="P11" s="2">
        <v>0</v>
      </c>
      <c r="Q11">
        <v>0</v>
      </c>
      <c r="R11">
        <v>0</v>
      </c>
      <c r="S11" s="2">
        <v>0</v>
      </c>
      <c r="U11">
        <f t="shared" si="0"/>
        <v>80</v>
      </c>
      <c r="V11">
        <f t="shared" si="0"/>
        <v>80</v>
      </c>
      <c r="W11" s="2">
        <f t="shared" si="1"/>
        <v>1</v>
      </c>
    </row>
    <row r="12" spans="1:23" ht="15" x14ac:dyDescent="0.25">
      <c r="A12" s="1" t="s">
        <v>591</v>
      </c>
      <c r="B12" s="1" t="s">
        <v>592</v>
      </c>
      <c r="C12" s="1" t="s">
        <v>308</v>
      </c>
      <c r="D12" s="1" t="s">
        <v>603</v>
      </c>
      <c r="E12">
        <v>316</v>
      </c>
      <c r="F12">
        <v>316</v>
      </c>
      <c r="G12" s="2">
        <v>1</v>
      </c>
      <c r="H12">
        <v>0</v>
      </c>
      <c r="I12">
        <v>0</v>
      </c>
      <c r="J12" s="2">
        <v>0</v>
      </c>
      <c r="K12">
        <v>0</v>
      </c>
      <c r="L12">
        <v>0</v>
      </c>
      <c r="M12" s="2">
        <v>0</v>
      </c>
      <c r="N12">
        <v>0</v>
      </c>
      <c r="O12">
        <v>0</v>
      </c>
      <c r="P12" s="2">
        <v>0</v>
      </c>
      <c r="Q12">
        <v>0</v>
      </c>
      <c r="R12">
        <v>0</v>
      </c>
      <c r="S12" s="2">
        <v>0</v>
      </c>
      <c r="U12">
        <f t="shared" si="0"/>
        <v>316</v>
      </c>
      <c r="V12">
        <f t="shared" si="0"/>
        <v>316</v>
      </c>
      <c r="W12" s="2">
        <f t="shared" si="1"/>
        <v>1</v>
      </c>
    </row>
    <row r="13" spans="1:23" ht="15" x14ac:dyDescent="0.25">
      <c r="A13" s="1" t="s">
        <v>591</v>
      </c>
      <c r="B13" s="1" t="s">
        <v>592</v>
      </c>
      <c r="C13" s="1" t="s">
        <v>172</v>
      </c>
      <c r="D13" s="1" t="s">
        <v>604</v>
      </c>
      <c r="E13">
        <v>124</v>
      </c>
      <c r="F13">
        <v>125</v>
      </c>
      <c r="G13" s="2">
        <v>0.99199999999999999</v>
      </c>
      <c r="H13">
        <v>0</v>
      </c>
      <c r="I13">
        <v>0</v>
      </c>
      <c r="J13" s="2">
        <v>0</v>
      </c>
      <c r="K13">
        <v>0</v>
      </c>
      <c r="L13">
        <v>0</v>
      </c>
      <c r="M13" s="2">
        <v>0</v>
      </c>
      <c r="N13">
        <v>0</v>
      </c>
      <c r="O13">
        <v>0</v>
      </c>
      <c r="P13" s="2">
        <v>0</v>
      </c>
      <c r="Q13">
        <v>0</v>
      </c>
      <c r="R13">
        <v>0</v>
      </c>
      <c r="S13" s="2">
        <v>0</v>
      </c>
      <c r="U13">
        <f t="shared" si="0"/>
        <v>124</v>
      </c>
      <c r="V13">
        <f t="shared" si="0"/>
        <v>125</v>
      </c>
      <c r="W13" s="2">
        <f t="shared" si="1"/>
        <v>0.99199999999999999</v>
      </c>
    </row>
    <row r="14" spans="1:23" ht="15" x14ac:dyDescent="0.25">
      <c r="A14" s="1" t="s">
        <v>591</v>
      </c>
      <c r="B14" s="1" t="s">
        <v>592</v>
      </c>
      <c r="C14" s="1" t="s">
        <v>174</v>
      </c>
      <c r="D14" s="1" t="s">
        <v>605</v>
      </c>
      <c r="E14">
        <v>105</v>
      </c>
      <c r="F14">
        <v>110</v>
      </c>
      <c r="G14" s="2">
        <v>0.95454545454545503</v>
      </c>
      <c r="H14">
        <v>0</v>
      </c>
      <c r="I14">
        <v>0</v>
      </c>
      <c r="J14" s="2">
        <v>0</v>
      </c>
      <c r="K14">
        <v>0</v>
      </c>
      <c r="L14">
        <v>0</v>
      </c>
      <c r="M14" s="2">
        <v>0</v>
      </c>
      <c r="N14">
        <v>0</v>
      </c>
      <c r="O14">
        <v>0</v>
      </c>
      <c r="P14" s="2">
        <v>0</v>
      </c>
      <c r="Q14">
        <v>0</v>
      </c>
      <c r="R14">
        <v>0</v>
      </c>
      <c r="S14" s="2">
        <v>0</v>
      </c>
      <c r="U14">
        <f t="shared" si="0"/>
        <v>105</v>
      </c>
      <c r="V14">
        <f t="shared" si="0"/>
        <v>110</v>
      </c>
      <c r="W14" s="2">
        <f t="shared" si="1"/>
        <v>0.95454545454545459</v>
      </c>
    </row>
    <row r="15" spans="1:23" ht="15" x14ac:dyDescent="0.25">
      <c r="A15" s="1" t="s">
        <v>591</v>
      </c>
      <c r="B15" s="1" t="s">
        <v>592</v>
      </c>
      <c r="C15" s="1" t="s">
        <v>102</v>
      </c>
      <c r="D15" s="1" t="s">
        <v>606</v>
      </c>
      <c r="E15">
        <v>278</v>
      </c>
      <c r="F15">
        <v>280</v>
      </c>
      <c r="G15" s="2">
        <v>0.99285714285714299</v>
      </c>
      <c r="H15">
        <v>0</v>
      </c>
      <c r="I15">
        <v>0</v>
      </c>
      <c r="J15" s="2">
        <v>0</v>
      </c>
      <c r="K15">
        <v>0</v>
      </c>
      <c r="L15">
        <v>0</v>
      </c>
      <c r="M15" s="2">
        <v>0</v>
      </c>
      <c r="N15">
        <v>0</v>
      </c>
      <c r="O15">
        <v>0</v>
      </c>
      <c r="P15" s="2">
        <v>0</v>
      </c>
      <c r="Q15">
        <v>0</v>
      </c>
      <c r="R15">
        <v>0</v>
      </c>
      <c r="S15" s="2">
        <v>0</v>
      </c>
      <c r="U15">
        <f t="shared" si="0"/>
        <v>278</v>
      </c>
      <c r="V15">
        <f t="shared" si="0"/>
        <v>280</v>
      </c>
      <c r="W15" s="2">
        <f t="shared" si="1"/>
        <v>0.99285714285714288</v>
      </c>
    </row>
    <row r="16" spans="1:23" ht="15" x14ac:dyDescent="0.25">
      <c r="A16" s="1" t="s">
        <v>591</v>
      </c>
      <c r="B16" s="1" t="s">
        <v>592</v>
      </c>
      <c r="C16" s="1" t="s">
        <v>607</v>
      </c>
      <c r="D16" s="1" t="s">
        <v>608</v>
      </c>
      <c r="E16">
        <v>104</v>
      </c>
      <c r="F16">
        <v>104</v>
      </c>
      <c r="G16" s="2">
        <v>1</v>
      </c>
      <c r="H16">
        <v>0</v>
      </c>
      <c r="I16">
        <v>0</v>
      </c>
      <c r="J16" s="2">
        <v>0</v>
      </c>
      <c r="K16">
        <v>0</v>
      </c>
      <c r="L16">
        <v>0</v>
      </c>
      <c r="M16" s="2">
        <v>0</v>
      </c>
      <c r="N16">
        <v>0</v>
      </c>
      <c r="O16">
        <v>0</v>
      </c>
      <c r="P16" s="2">
        <v>0</v>
      </c>
      <c r="Q16">
        <v>0</v>
      </c>
      <c r="R16">
        <v>0</v>
      </c>
      <c r="S16" s="2">
        <v>0</v>
      </c>
      <c r="U16">
        <f t="shared" si="0"/>
        <v>104</v>
      </c>
      <c r="V16">
        <f t="shared" si="0"/>
        <v>104</v>
      </c>
      <c r="W16" s="2">
        <f t="shared" si="1"/>
        <v>1</v>
      </c>
    </row>
    <row r="17" spans="1:23" ht="15" x14ac:dyDescent="0.25">
      <c r="A17" s="1" t="s">
        <v>591</v>
      </c>
      <c r="B17" s="1" t="s">
        <v>592</v>
      </c>
      <c r="C17" s="1" t="s">
        <v>609</v>
      </c>
      <c r="D17" s="1" t="s">
        <v>610</v>
      </c>
      <c r="E17">
        <v>153</v>
      </c>
      <c r="F17">
        <v>154</v>
      </c>
      <c r="G17" s="2">
        <v>0.993506493506494</v>
      </c>
      <c r="H17">
        <v>0</v>
      </c>
      <c r="I17">
        <v>0</v>
      </c>
      <c r="J17" s="2">
        <v>0</v>
      </c>
      <c r="K17">
        <v>0</v>
      </c>
      <c r="L17">
        <v>0</v>
      </c>
      <c r="M17" s="2">
        <v>0</v>
      </c>
      <c r="N17">
        <v>0</v>
      </c>
      <c r="O17">
        <v>0</v>
      </c>
      <c r="P17" s="2">
        <v>0</v>
      </c>
      <c r="Q17">
        <v>0</v>
      </c>
      <c r="R17">
        <v>0</v>
      </c>
      <c r="S17" s="2">
        <v>0</v>
      </c>
      <c r="U17">
        <f t="shared" si="0"/>
        <v>153</v>
      </c>
      <c r="V17">
        <f t="shared" si="0"/>
        <v>154</v>
      </c>
      <c r="W17" s="2">
        <f t="shared" si="1"/>
        <v>0.99350649350649356</v>
      </c>
    </row>
    <row r="18" spans="1:23" ht="15" x14ac:dyDescent="0.25">
      <c r="A18" s="1" t="s">
        <v>591</v>
      </c>
      <c r="B18" s="1" t="s">
        <v>592</v>
      </c>
      <c r="C18" s="1" t="s">
        <v>61</v>
      </c>
      <c r="D18" s="1" t="s">
        <v>611</v>
      </c>
      <c r="E18">
        <v>0</v>
      </c>
      <c r="F18">
        <v>0</v>
      </c>
      <c r="G18" s="2">
        <v>0</v>
      </c>
      <c r="H18">
        <v>0</v>
      </c>
      <c r="I18">
        <v>0</v>
      </c>
      <c r="J18" s="2">
        <v>0</v>
      </c>
      <c r="K18">
        <v>0</v>
      </c>
      <c r="L18">
        <v>0</v>
      </c>
      <c r="M18" s="2">
        <v>0</v>
      </c>
      <c r="N18">
        <v>48</v>
      </c>
      <c r="O18">
        <v>48</v>
      </c>
      <c r="P18" s="2">
        <v>1</v>
      </c>
      <c r="Q18">
        <v>63</v>
      </c>
      <c r="R18">
        <v>63</v>
      </c>
      <c r="S18" s="2">
        <v>1</v>
      </c>
      <c r="U18">
        <f t="shared" ref="U18:V19" si="2">SUM(E18,H18,K18,N18,Q18)</f>
        <v>111</v>
      </c>
      <c r="V18">
        <f t="shared" si="2"/>
        <v>111</v>
      </c>
      <c r="W18" s="2">
        <f t="shared" si="1"/>
        <v>1</v>
      </c>
    </row>
    <row r="19" spans="1:23" ht="15" x14ac:dyDescent="0.25">
      <c r="A19" s="1" t="s">
        <v>591</v>
      </c>
      <c r="B19" s="1" t="s">
        <v>592</v>
      </c>
      <c r="C19" s="1" t="s">
        <v>612</v>
      </c>
      <c r="D19" s="1" t="s">
        <v>613</v>
      </c>
      <c r="E19">
        <v>4</v>
      </c>
      <c r="F19">
        <v>4</v>
      </c>
      <c r="G19" s="2">
        <v>1</v>
      </c>
      <c r="H19">
        <v>1</v>
      </c>
      <c r="I19">
        <v>1</v>
      </c>
      <c r="J19" s="2">
        <v>1</v>
      </c>
      <c r="K19">
        <v>4</v>
      </c>
      <c r="L19">
        <v>4</v>
      </c>
      <c r="M19" s="2">
        <v>1</v>
      </c>
      <c r="N19">
        <v>3</v>
      </c>
      <c r="O19">
        <v>3</v>
      </c>
      <c r="P19" s="2">
        <v>1</v>
      </c>
      <c r="Q19">
        <v>59</v>
      </c>
      <c r="R19">
        <v>59</v>
      </c>
      <c r="S19" s="2">
        <v>1</v>
      </c>
      <c r="U19">
        <f t="shared" si="2"/>
        <v>71</v>
      </c>
      <c r="V19">
        <f t="shared" si="2"/>
        <v>71</v>
      </c>
      <c r="W19" s="2">
        <f t="shared" si="1"/>
        <v>1</v>
      </c>
    </row>
    <row r="20" spans="1:23" ht="15" x14ac:dyDescent="0.25">
      <c r="B20" s="7" t="s">
        <v>791</v>
      </c>
      <c r="E20">
        <f>SUM(E2:E19)</f>
        <v>1498</v>
      </c>
      <c r="F20">
        <f>SUM(F2:F19)</f>
        <v>1507</v>
      </c>
      <c r="H20">
        <f>SUM(H2:H19)</f>
        <v>1855</v>
      </c>
      <c r="I20">
        <f>SUM(I2:I19)</f>
        <v>1863</v>
      </c>
      <c r="K20">
        <f t="shared" ref="K20:L20" si="3">SUM(K2:K19)</f>
        <v>1511</v>
      </c>
      <c r="L20">
        <f t="shared" si="3"/>
        <v>1516</v>
      </c>
      <c r="N20">
        <f t="shared" ref="N20" si="4">SUM(N2:N19)</f>
        <v>1342</v>
      </c>
      <c r="O20">
        <f t="shared" ref="O20" si="5">SUM(O2:O19)</f>
        <v>1343</v>
      </c>
      <c r="Q20">
        <f t="shared" ref="Q20" si="6">SUM(Q2:Q19)</f>
        <v>1475</v>
      </c>
      <c r="R20">
        <f t="shared" ref="R20" si="7">SUM(R2:R19)</f>
        <v>1476</v>
      </c>
      <c r="U20">
        <f>SUM(U2:U19)</f>
        <v>7681</v>
      </c>
      <c r="V20">
        <f>SUM(V2:V19)</f>
        <v>7705</v>
      </c>
      <c r="W20" s="4">
        <f t="shared" si="1"/>
        <v>0.9968851395197923</v>
      </c>
    </row>
  </sheetData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5"/>
  <sheetViews>
    <sheetView topLeftCell="B1" workbookViewId="0">
      <selection activeCell="B15" sqref="B15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614</v>
      </c>
      <c r="B2" s="1" t="s">
        <v>615</v>
      </c>
      <c r="C2" s="1" t="s">
        <v>497</v>
      </c>
      <c r="D2" s="1" t="s">
        <v>616</v>
      </c>
      <c r="E2">
        <v>0</v>
      </c>
      <c r="F2">
        <v>0</v>
      </c>
      <c r="G2" s="2">
        <v>0</v>
      </c>
      <c r="H2">
        <v>537</v>
      </c>
      <c r="I2">
        <v>537</v>
      </c>
      <c r="J2" s="2">
        <v>1</v>
      </c>
      <c r="K2">
        <v>511</v>
      </c>
      <c r="L2">
        <v>511</v>
      </c>
      <c r="M2" s="2">
        <v>1</v>
      </c>
      <c r="N2">
        <v>448</v>
      </c>
      <c r="O2">
        <v>448</v>
      </c>
      <c r="P2" s="2">
        <v>1</v>
      </c>
      <c r="Q2">
        <v>439</v>
      </c>
      <c r="R2">
        <v>439</v>
      </c>
      <c r="S2" s="2">
        <v>1</v>
      </c>
      <c r="U2">
        <f t="shared" ref="U2:V14" si="0">SUM(E2,H2,K2,N2,Q2)</f>
        <v>1935</v>
      </c>
      <c r="V2">
        <f t="shared" si="0"/>
        <v>1935</v>
      </c>
      <c r="W2" s="2">
        <f t="shared" ref="W2:W15" si="1">U2/V2</f>
        <v>1</v>
      </c>
    </row>
    <row r="3" spans="1:23" ht="15" x14ac:dyDescent="0.25">
      <c r="A3" s="1" t="s">
        <v>614</v>
      </c>
      <c r="B3" s="1" t="s">
        <v>615</v>
      </c>
      <c r="C3" s="1" t="s">
        <v>617</v>
      </c>
      <c r="D3" s="1" t="s">
        <v>618</v>
      </c>
      <c r="E3">
        <v>390</v>
      </c>
      <c r="F3">
        <v>390</v>
      </c>
      <c r="G3" s="2">
        <v>1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390</v>
      </c>
      <c r="V3">
        <f t="shared" si="0"/>
        <v>390</v>
      </c>
      <c r="W3" s="2">
        <f t="shared" si="1"/>
        <v>1</v>
      </c>
    </row>
    <row r="4" spans="1:23" ht="15" x14ac:dyDescent="0.25">
      <c r="A4" s="1" t="s">
        <v>614</v>
      </c>
      <c r="B4" s="1" t="s">
        <v>615</v>
      </c>
      <c r="C4" s="1" t="s">
        <v>388</v>
      </c>
      <c r="D4" s="1" t="s">
        <v>619</v>
      </c>
      <c r="E4">
        <v>352</v>
      </c>
      <c r="F4">
        <v>352</v>
      </c>
      <c r="G4" s="2">
        <v>1</v>
      </c>
      <c r="H4">
        <v>0</v>
      </c>
      <c r="I4">
        <v>0</v>
      </c>
      <c r="J4" s="2">
        <v>0</v>
      </c>
      <c r="K4">
        <v>0</v>
      </c>
      <c r="L4">
        <v>0</v>
      </c>
      <c r="M4" s="2">
        <v>0</v>
      </c>
      <c r="N4">
        <v>0</v>
      </c>
      <c r="O4">
        <v>0</v>
      </c>
      <c r="P4" s="2">
        <v>0</v>
      </c>
      <c r="Q4">
        <v>0</v>
      </c>
      <c r="R4">
        <v>0</v>
      </c>
      <c r="S4" s="2">
        <v>0</v>
      </c>
      <c r="U4">
        <f t="shared" si="0"/>
        <v>352</v>
      </c>
      <c r="V4">
        <f t="shared" si="0"/>
        <v>352</v>
      </c>
      <c r="W4" s="2">
        <f t="shared" si="1"/>
        <v>1</v>
      </c>
    </row>
    <row r="5" spans="1:23" ht="15" x14ac:dyDescent="0.25">
      <c r="A5" s="1" t="s">
        <v>614</v>
      </c>
      <c r="B5" s="1" t="s">
        <v>615</v>
      </c>
      <c r="C5" s="1" t="s">
        <v>620</v>
      </c>
      <c r="D5" s="1" t="s">
        <v>621</v>
      </c>
      <c r="E5">
        <v>0</v>
      </c>
      <c r="F5">
        <v>0</v>
      </c>
      <c r="G5" s="2">
        <v>0</v>
      </c>
      <c r="H5">
        <v>407</v>
      </c>
      <c r="I5">
        <v>407</v>
      </c>
      <c r="J5" s="2">
        <v>1</v>
      </c>
      <c r="K5">
        <v>364</v>
      </c>
      <c r="L5">
        <v>364</v>
      </c>
      <c r="M5" s="2">
        <v>1</v>
      </c>
      <c r="N5">
        <v>305</v>
      </c>
      <c r="O5">
        <v>305</v>
      </c>
      <c r="P5" s="2">
        <v>1</v>
      </c>
      <c r="Q5">
        <v>298</v>
      </c>
      <c r="R5">
        <v>298</v>
      </c>
      <c r="S5" s="2">
        <v>1</v>
      </c>
      <c r="U5">
        <f t="shared" si="0"/>
        <v>1374</v>
      </c>
      <c r="V5">
        <f t="shared" si="0"/>
        <v>1374</v>
      </c>
      <c r="W5" s="2">
        <f t="shared" si="1"/>
        <v>1</v>
      </c>
    </row>
    <row r="6" spans="1:23" ht="15" x14ac:dyDescent="0.25">
      <c r="A6" s="1" t="s">
        <v>614</v>
      </c>
      <c r="B6" s="1" t="s">
        <v>615</v>
      </c>
      <c r="C6" s="1" t="s">
        <v>622</v>
      </c>
      <c r="D6" s="1" t="s">
        <v>623</v>
      </c>
      <c r="E6">
        <v>320</v>
      </c>
      <c r="F6">
        <v>320</v>
      </c>
      <c r="G6" s="2">
        <v>1</v>
      </c>
      <c r="H6">
        <v>0</v>
      </c>
      <c r="I6">
        <v>0</v>
      </c>
      <c r="J6" s="2">
        <v>0</v>
      </c>
      <c r="K6">
        <v>0</v>
      </c>
      <c r="L6">
        <v>0</v>
      </c>
      <c r="M6" s="2">
        <v>0</v>
      </c>
      <c r="N6">
        <v>0</v>
      </c>
      <c r="O6">
        <v>0</v>
      </c>
      <c r="P6" s="2">
        <v>0</v>
      </c>
      <c r="Q6">
        <v>0</v>
      </c>
      <c r="R6">
        <v>0</v>
      </c>
      <c r="S6" s="2">
        <v>0</v>
      </c>
      <c r="U6">
        <f t="shared" si="0"/>
        <v>320</v>
      </c>
      <c r="V6">
        <f t="shared" si="0"/>
        <v>320</v>
      </c>
      <c r="W6" s="2">
        <f t="shared" si="1"/>
        <v>1</v>
      </c>
    </row>
    <row r="7" spans="1:23" ht="15" x14ac:dyDescent="0.25">
      <c r="A7" s="1" t="s">
        <v>614</v>
      </c>
      <c r="B7" s="1" t="s">
        <v>615</v>
      </c>
      <c r="C7" s="1" t="s">
        <v>624</v>
      </c>
      <c r="D7" s="1" t="s">
        <v>625</v>
      </c>
      <c r="E7">
        <v>0</v>
      </c>
      <c r="F7">
        <v>0</v>
      </c>
      <c r="G7" s="2">
        <v>0</v>
      </c>
      <c r="H7">
        <v>371</v>
      </c>
      <c r="I7">
        <v>371</v>
      </c>
      <c r="J7" s="2">
        <v>1</v>
      </c>
      <c r="K7">
        <v>348</v>
      </c>
      <c r="L7">
        <v>348</v>
      </c>
      <c r="M7" s="2">
        <v>1</v>
      </c>
      <c r="N7">
        <v>294</v>
      </c>
      <c r="O7">
        <v>294</v>
      </c>
      <c r="P7" s="2">
        <v>1</v>
      </c>
      <c r="Q7">
        <v>333</v>
      </c>
      <c r="R7">
        <v>333</v>
      </c>
      <c r="S7" s="2">
        <v>1</v>
      </c>
      <c r="U7">
        <f t="shared" si="0"/>
        <v>1346</v>
      </c>
      <c r="V7">
        <f t="shared" si="0"/>
        <v>1346</v>
      </c>
      <c r="W7" s="2">
        <f t="shared" si="1"/>
        <v>1</v>
      </c>
    </row>
    <row r="8" spans="1:23" ht="15" x14ac:dyDescent="0.25">
      <c r="A8" s="1" t="s">
        <v>614</v>
      </c>
      <c r="B8" s="1" t="s">
        <v>615</v>
      </c>
      <c r="C8" s="1" t="s">
        <v>626</v>
      </c>
      <c r="D8" s="1" t="s">
        <v>627</v>
      </c>
      <c r="E8">
        <v>240</v>
      </c>
      <c r="F8">
        <v>240</v>
      </c>
      <c r="G8" s="2">
        <v>1</v>
      </c>
      <c r="H8">
        <v>0</v>
      </c>
      <c r="I8">
        <v>0</v>
      </c>
      <c r="J8" s="2">
        <v>0</v>
      </c>
      <c r="K8">
        <v>0</v>
      </c>
      <c r="L8">
        <v>0</v>
      </c>
      <c r="M8" s="2">
        <v>0</v>
      </c>
      <c r="N8">
        <v>0</v>
      </c>
      <c r="O8">
        <v>0</v>
      </c>
      <c r="P8" s="2">
        <v>0</v>
      </c>
      <c r="Q8">
        <v>0</v>
      </c>
      <c r="R8">
        <v>0</v>
      </c>
      <c r="S8" s="2">
        <v>0</v>
      </c>
      <c r="U8">
        <f t="shared" si="0"/>
        <v>240</v>
      </c>
      <c r="V8">
        <f t="shared" si="0"/>
        <v>240</v>
      </c>
      <c r="W8" s="2">
        <f t="shared" si="1"/>
        <v>1</v>
      </c>
    </row>
    <row r="9" spans="1:23" ht="15" x14ac:dyDescent="0.25">
      <c r="A9" s="1" t="s">
        <v>614</v>
      </c>
      <c r="B9" s="1" t="s">
        <v>615</v>
      </c>
      <c r="C9" s="1" t="s">
        <v>609</v>
      </c>
      <c r="D9" s="1" t="s">
        <v>628</v>
      </c>
      <c r="E9">
        <v>310</v>
      </c>
      <c r="F9">
        <v>310</v>
      </c>
      <c r="G9" s="2">
        <v>1</v>
      </c>
      <c r="H9">
        <v>0</v>
      </c>
      <c r="I9">
        <v>0</v>
      </c>
      <c r="J9" s="2">
        <v>0</v>
      </c>
      <c r="K9">
        <v>0</v>
      </c>
      <c r="L9">
        <v>0</v>
      </c>
      <c r="M9" s="2">
        <v>0</v>
      </c>
      <c r="N9">
        <v>0</v>
      </c>
      <c r="O9">
        <v>0</v>
      </c>
      <c r="P9" s="2">
        <v>0</v>
      </c>
      <c r="Q9">
        <v>0</v>
      </c>
      <c r="R9">
        <v>0</v>
      </c>
      <c r="S9" s="2">
        <v>0</v>
      </c>
      <c r="U9">
        <f t="shared" si="0"/>
        <v>310</v>
      </c>
      <c r="V9">
        <f t="shared" si="0"/>
        <v>310</v>
      </c>
      <c r="W9" s="2">
        <f t="shared" si="1"/>
        <v>1</v>
      </c>
    </row>
    <row r="10" spans="1:23" ht="15" x14ac:dyDescent="0.25">
      <c r="A10" s="1" t="s">
        <v>614</v>
      </c>
      <c r="B10" s="1" t="s">
        <v>615</v>
      </c>
      <c r="C10" s="1" t="s">
        <v>219</v>
      </c>
      <c r="D10" s="1" t="s">
        <v>629</v>
      </c>
      <c r="E10">
        <v>0</v>
      </c>
      <c r="F10">
        <v>0</v>
      </c>
      <c r="G10" s="2">
        <v>0</v>
      </c>
      <c r="H10">
        <v>537</v>
      </c>
      <c r="I10">
        <v>537</v>
      </c>
      <c r="J10" s="2">
        <v>1</v>
      </c>
      <c r="K10">
        <v>522</v>
      </c>
      <c r="L10">
        <v>522</v>
      </c>
      <c r="M10" s="2">
        <v>1</v>
      </c>
      <c r="N10">
        <v>435</v>
      </c>
      <c r="O10">
        <v>435</v>
      </c>
      <c r="P10" s="2">
        <v>1</v>
      </c>
      <c r="Q10">
        <v>409</v>
      </c>
      <c r="R10">
        <v>409</v>
      </c>
      <c r="S10" s="2">
        <v>1</v>
      </c>
      <c r="U10">
        <f t="shared" si="0"/>
        <v>1903</v>
      </c>
      <c r="V10">
        <f t="shared" si="0"/>
        <v>1903</v>
      </c>
      <c r="W10" s="2">
        <f t="shared" si="1"/>
        <v>1</v>
      </c>
    </row>
    <row r="11" spans="1:23" ht="15" x14ac:dyDescent="0.25">
      <c r="A11" s="1" t="s">
        <v>614</v>
      </c>
      <c r="B11" s="1" t="s">
        <v>615</v>
      </c>
      <c r="C11" s="1" t="s">
        <v>630</v>
      </c>
      <c r="D11" s="1" t="s">
        <v>631</v>
      </c>
      <c r="E11">
        <v>220</v>
      </c>
      <c r="F11">
        <v>220</v>
      </c>
      <c r="G11" s="2">
        <v>1</v>
      </c>
      <c r="H11">
        <v>0</v>
      </c>
      <c r="I11">
        <v>0</v>
      </c>
      <c r="J11" s="2">
        <v>0</v>
      </c>
      <c r="K11">
        <v>0</v>
      </c>
      <c r="L11">
        <v>0</v>
      </c>
      <c r="M11" s="2">
        <v>0</v>
      </c>
      <c r="N11">
        <v>0</v>
      </c>
      <c r="O11">
        <v>0</v>
      </c>
      <c r="P11" s="2">
        <v>0</v>
      </c>
      <c r="Q11">
        <v>0</v>
      </c>
      <c r="R11">
        <v>0</v>
      </c>
      <c r="S11" s="2">
        <v>0</v>
      </c>
      <c r="U11">
        <f t="shared" si="0"/>
        <v>220</v>
      </c>
      <c r="V11">
        <f t="shared" si="0"/>
        <v>220</v>
      </c>
      <c r="W11" s="2">
        <f t="shared" si="1"/>
        <v>1</v>
      </c>
    </row>
    <row r="12" spans="1:23" ht="15" x14ac:dyDescent="0.25">
      <c r="A12" s="1" t="s">
        <v>614</v>
      </c>
      <c r="B12" s="1" t="s">
        <v>615</v>
      </c>
      <c r="C12" s="1" t="s">
        <v>223</v>
      </c>
      <c r="D12" s="1" t="s">
        <v>632</v>
      </c>
      <c r="E12">
        <v>259</v>
      </c>
      <c r="F12">
        <v>259</v>
      </c>
      <c r="G12" s="2">
        <v>1</v>
      </c>
      <c r="H12">
        <v>0</v>
      </c>
      <c r="I12">
        <v>0</v>
      </c>
      <c r="J12" s="2">
        <v>0</v>
      </c>
      <c r="K12">
        <v>0</v>
      </c>
      <c r="L12">
        <v>0</v>
      </c>
      <c r="M12" s="2">
        <v>0</v>
      </c>
      <c r="N12">
        <v>0</v>
      </c>
      <c r="O12">
        <v>0</v>
      </c>
      <c r="P12" s="2">
        <v>0</v>
      </c>
      <c r="Q12">
        <v>0</v>
      </c>
      <c r="R12">
        <v>0</v>
      </c>
      <c r="S12" s="2">
        <v>0</v>
      </c>
      <c r="U12">
        <f t="shared" si="0"/>
        <v>259</v>
      </c>
      <c r="V12">
        <f t="shared" si="0"/>
        <v>259</v>
      </c>
      <c r="W12" s="2">
        <f t="shared" si="1"/>
        <v>1</v>
      </c>
    </row>
    <row r="13" spans="1:23" ht="15" x14ac:dyDescent="0.25">
      <c r="A13" s="1" t="s">
        <v>614</v>
      </c>
      <c r="B13" s="1" t="s">
        <v>615</v>
      </c>
      <c r="C13" s="1" t="s">
        <v>633</v>
      </c>
      <c r="D13" s="1" t="s">
        <v>634</v>
      </c>
      <c r="E13">
        <v>0</v>
      </c>
      <c r="F13">
        <v>0</v>
      </c>
      <c r="G13" s="2">
        <v>0</v>
      </c>
      <c r="H13">
        <v>372</v>
      </c>
      <c r="I13">
        <v>372</v>
      </c>
      <c r="J13" s="2">
        <v>1</v>
      </c>
      <c r="K13">
        <v>368</v>
      </c>
      <c r="L13">
        <v>368</v>
      </c>
      <c r="M13" s="2">
        <v>1</v>
      </c>
      <c r="N13">
        <v>250</v>
      </c>
      <c r="O13">
        <v>250</v>
      </c>
      <c r="P13" s="2">
        <v>1</v>
      </c>
      <c r="Q13">
        <v>328</v>
      </c>
      <c r="R13">
        <v>328</v>
      </c>
      <c r="S13" s="2">
        <v>1</v>
      </c>
      <c r="U13">
        <f t="shared" si="0"/>
        <v>1318</v>
      </c>
      <c r="V13">
        <f t="shared" si="0"/>
        <v>1318</v>
      </c>
      <c r="W13" s="2">
        <f t="shared" si="1"/>
        <v>1</v>
      </c>
    </row>
    <row r="14" spans="1:23" ht="15" x14ac:dyDescent="0.25">
      <c r="A14" s="1" t="s">
        <v>614</v>
      </c>
      <c r="B14" s="1" t="s">
        <v>615</v>
      </c>
      <c r="C14" s="1" t="s">
        <v>635</v>
      </c>
      <c r="D14" s="1" t="s">
        <v>636</v>
      </c>
      <c r="E14">
        <v>0</v>
      </c>
      <c r="F14">
        <v>0</v>
      </c>
      <c r="G14" s="2">
        <v>0</v>
      </c>
      <c r="H14">
        <v>18</v>
      </c>
      <c r="I14">
        <v>18</v>
      </c>
      <c r="J14" s="2">
        <v>1</v>
      </c>
      <c r="K14">
        <v>15</v>
      </c>
      <c r="L14">
        <v>15</v>
      </c>
      <c r="M14" s="2">
        <v>1</v>
      </c>
      <c r="N14">
        <v>26</v>
      </c>
      <c r="O14">
        <v>26</v>
      </c>
      <c r="P14" s="2">
        <v>1</v>
      </c>
      <c r="Q14">
        <v>35</v>
      </c>
      <c r="R14">
        <v>35</v>
      </c>
      <c r="S14" s="2">
        <v>1</v>
      </c>
      <c r="U14">
        <f t="shared" si="0"/>
        <v>94</v>
      </c>
      <c r="V14">
        <f t="shared" si="0"/>
        <v>94</v>
      </c>
      <c r="W14" s="2">
        <f t="shared" si="1"/>
        <v>1</v>
      </c>
    </row>
    <row r="15" spans="1:23" ht="15" x14ac:dyDescent="0.25">
      <c r="B15" s="7" t="s">
        <v>791</v>
      </c>
      <c r="U15">
        <f>SUM(U2:U14)</f>
        <v>10061</v>
      </c>
      <c r="V15">
        <f>SUM(V2:V14)</f>
        <v>10061</v>
      </c>
      <c r="W15" s="4">
        <f t="shared" si="1"/>
        <v>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"/>
  <sheetViews>
    <sheetView workbookViewId="0">
      <selection activeCell="B7" sqref="B7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16.7265625" customWidth="1"/>
    <col min="5" max="19" width="9.7265625" customWidth="1"/>
    <col min="21" max="21" width="16.7265625" customWidth="1"/>
    <col min="22" max="22" width="16.54296875" customWidth="1"/>
    <col min="23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92</v>
      </c>
      <c r="B2" s="1" t="s">
        <v>93</v>
      </c>
      <c r="C2" s="1" t="s">
        <v>94</v>
      </c>
      <c r="D2" s="1" t="s">
        <v>95</v>
      </c>
      <c r="E2">
        <v>0</v>
      </c>
      <c r="F2">
        <v>0</v>
      </c>
      <c r="G2" s="2">
        <v>0</v>
      </c>
      <c r="H2">
        <v>248</v>
      </c>
      <c r="I2">
        <v>248</v>
      </c>
      <c r="J2" s="2">
        <v>1</v>
      </c>
      <c r="K2">
        <v>202</v>
      </c>
      <c r="L2">
        <v>202</v>
      </c>
      <c r="M2" s="2">
        <v>1</v>
      </c>
      <c r="N2">
        <v>179</v>
      </c>
      <c r="O2">
        <v>179</v>
      </c>
      <c r="P2" s="2">
        <v>1</v>
      </c>
      <c r="Q2">
        <v>176</v>
      </c>
      <c r="R2">
        <v>176</v>
      </c>
      <c r="S2" s="2">
        <v>1</v>
      </c>
      <c r="U2">
        <f t="shared" ref="U2:V3" si="0">SUM(E2,H2,K2,N2,Q2)</f>
        <v>805</v>
      </c>
      <c r="V2">
        <f t="shared" si="0"/>
        <v>805</v>
      </c>
      <c r="W2" s="2">
        <f t="shared" ref="W2:W3" si="1">U2/V2</f>
        <v>1</v>
      </c>
    </row>
    <row r="3" spans="1:23" ht="15" x14ac:dyDescent="0.25">
      <c r="A3" s="1" t="s">
        <v>92</v>
      </c>
      <c r="B3" s="1" t="s">
        <v>93</v>
      </c>
      <c r="C3" s="1" t="s">
        <v>96</v>
      </c>
      <c r="D3" s="1" t="s">
        <v>97</v>
      </c>
      <c r="E3">
        <v>202</v>
      </c>
      <c r="F3">
        <v>202</v>
      </c>
      <c r="G3" s="2">
        <v>1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202</v>
      </c>
      <c r="V3">
        <f t="shared" si="0"/>
        <v>202</v>
      </c>
      <c r="W3" s="2">
        <f t="shared" si="1"/>
        <v>1</v>
      </c>
    </row>
    <row r="4" spans="1:23" ht="15" x14ac:dyDescent="0.25">
      <c r="B4" s="7" t="s">
        <v>830</v>
      </c>
      <c r="U4">
        <f>SUM(U2:U3)</f>
        <v>1007</v>
      </c>
      <c r="V4">
        <f>SUM(V2:V3)</f>
        <v>1007</v>
      </c>
      <c r="W4" s="6">
        <f>U4/V4</f>
        <v>1</v>
      </c>
    </row>
  </sheetData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"/>
  <sheetViews>
    <sheetView topLeftCell="B1" workbookViewId="0">
      <selection activeCell="B4" sqref="B4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637</v>
      </c>
      <c r="B2" s="1" t="s">
        <v>638</v>
      </c>
      <c r="C2" s="1" t="s">
        <v>23</v>
      </c>
      <c r="D2" s="1" t="s">
        <v>639</v>
      </c>
      <c r="E2">
        <v>0</v>
      </c>
      <c r="F2">
        <v>0</v>
      </c>
      <c r="G2" s="2">
        <v>0</v>
      </c>
      <c r="H2">
        <v>189</v>
      </c>
      <c r="I2">
        <v>189</v>
      </c>
      <c r="J2" s="2">
        <v>1</v>
      </c>
      <c r="K2">
        <v>146</v>
      </c>
      <c r="L2">
        <v>146</v>
      </c>
      <c r="M2" s="2">
        <v>1</v>
      </c>
      <c r="N2">
        <v>100</v>
      </c>
      <c r="O2">
        <v>100</v>
      </c>
      <c r="P2" s="2">
        <v>1</v>
      </c>
      <c r="Q2">
        <v>128</v>
      </c>
      <c r="R2">
        <v>128</v>
      </c>
      <c r="S2" s="2">
        <v>1</v>
      </c>
      <c r="U2">
        <f t="shared" ref="U2:V3" si="0">SUM(E2,H2,K2,N2,Q2)</f>
        <v>563</v>
      </c>
      <c r="V2">
        <f t="shared" si="0"/>
        <v>563</v>
      </c>
      <c r="W2" s="2">
        <f t="shared" ref="W2:W3" si="1">U2/V2</f>
        <v>1</v>
      </c>
    </row>
    <row r="3" spans="1:23" ht="15" x14ac:dyDescent="0.25">
      <c r="A3" s="1" t="s">
        <v>637</v>
      </c>
      <c r="B3" s="1" t="s">
        <v>638</v>
      </c>
      <c r="C3" s="1" t="s">
        <v>269</v>
      </c>
      <c r="D3" s="1" t="s">
        <v>640</v>
      </c>
      <c r="E3">
        <v>164</v>
      </c>
      <c r="F3">
        <v>164</v>
      </c>
      <c r="G3" s="2">
        <v>1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164</v>
      </c>
      <c r="V3">
        <f t="shared" si="0"/>
        <v>164</v>
      </c>
      <c r="W3" s="2">
        <f t="shared" si="1"/>
        <v>1</v>
      </c>
    </row>
    <row r="4" spans="1:23" ht="15" x14ac:dyDescent="0.25">
      <c r="B4" s="7" t="s">
        <v>791</v>
      </c>
      <c r="U4">
        <f>SUM(U2:U3)</f>
        <v>727</v>
      </c>
      <c r="V4">
        <f>SUM(V2:V3)</f>
        <v>727</v>
      </c>
      <c r="W4" s="6">
        <f>U4/V4</f>
        <v>1</v>
      </c>
    </row>
  </sheetData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7"/>
  <sheetViews>
    <sheetView topLeftCell="C1" workbookViewId="0">
      <selection activeCell="T29" sqref="T29"/>
    </sheetView>
  </sheetViews>
  <sheetFormatPr defaultRowHeight="14.5" x14ac:dyDescent="0.35"/>
  <cols>
    <col min="1" max="1" width="11.7265625" customWidth="1"/>
    <col min="2" max="2" width="36.5429687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746</v>
      </c>
      <c r="B2" s="1" t="s">
        <v>767</v>
      </c>
      <c r="C2" s="1" t="s">
        <v>53</v>
      </c>
      <c r="D2" s="1" t="s">
        <v>768</v>
      </c>
      <c r="E2">
        <v>39</v>
      </c>
      <c r="F2">
        <v>39</v>
      </c>
      <c r="G2" s="2">
        <v>1</v>
      </c>
      <c r="H2">
        <v>13</v>
      </c>
      <c r="I2">
        <v>13</v>
      </c>
      <c r="J2" s="2">
        <v>1</v>
      </c>
      <c r="K2">
        <v>3</v>
      </c>
      <c r="L2">
        <v>3</v>
      </c>
      <c r="M2" s="2">
        <v>1</v>
      </c>
      <c r="N2">
        <v>0</v>
      </c>
      <c r="O2">
        <v>0</v>
      </c>
      <c r="P2" s="2">
        <v>0</v>
      </c>
      <c r="Q2">
        <v>0</v>
      </c>
      <c r="R2">
        <v>0</v>
      </c>
      <c r="S2" s="2">
        <v>0</v>
      </c>
      <c r="U2">
        <f t="shared" ref="U2:V26" si="0">SUM(E2,H2,K2,N2,Q2)</f>
        <v>55</v>
      </c>
      <c r="V2">
        <f t="shared" si="0"/>
        <v>55</v>
      </c>
      <c r="W2" s="2">
        <f t="shared" ref="W2:W27" si="1">U2/V2</f>
        <v>1</v>
      </c>
    </row>
    <row r="3" spans="1:23" ht="15" x14ac:dyDescent="0.25">
      <c r="A3" s="1" t="s">
        <v>746</v>
      </c>
      <c r="B3" s="1" t="s">
        <v>767</v>
      </c>
      <c r="C3" s="1" t="s">
        <v>308</v>
      </c>
      <c r="D3" s="1" t="s">
        <v>769</v>
      </c>
      <c r="E3">
        <v>0</v>
      </c>
      <c r="F3">
        <v>0</v>
      </c>
      <c r="G3" s="2">
        <v>0</v>
      </c>
      <c r="H3">
        <v>11</v>
      </c>
      <c r="I3">
        <v>104</v>
      </c>
      <c r="J3" s="2">
        <v>0.105769230769231</v>
      </c>
      <c r="K3">
        <v>8</v>
      </c>
      <c r="L3">
        <v>144</v>
      </c>
      <c r="M3" s="2">
        <v>5.5555555555555601E-2</v>
      </c>
      <c r="N3">
        <v>6</v>
      </c>
      <c r="O3">
        <v>126</v>
      </c>
      <c r="P3" s="2">
        <v>4.7619047619047603E-2</v>
      </c>
      <c r="Q3">
        <v>10</v>
      </c>
      <c r="R3">
        <v>65</v>
      </c>
      <c r="S3" s="2">
        <v>0.15384615384615399</v>
      </c>
      <c r="U3">
        <f t="shared" si="0"/>
        <v>35</v>
      </c>
      <c r="V3">
        <f t="shared" si="0"/>
        <v>439</v>
      </c>
      <c r="W3" s="8">
        <f t="shared" si="1"/>
        <v>7.9726651480637817E-2</v>
      </c>
    </row>
    <row r="4" spans="1:23" ht="15" x14ac:dyDescent="0.25">
      <c r="A4" s="1" t="s">
        <v>746</v>
      </c>
      <c r="B4" s="1" t="s">
        <v>767</v>
      </c>
      <c r="C4" s="1" t="s">
        <v>172</v>
      </c>
      <c r="D4" s="1" t="s">
        <v>770</v>
      </c>
      <c r="E4">
        <v>1</v>
      </c>
      <c r="F4">
        <v>47</v>
      </c>
      <c r="G4" s="2">
        <v>2.1276595744680899E-2</v>
      </c>
      <c r="H4">
        <v>57</v>
      </c>
      <c r="I4">
        <v>58</v>
      </c>
      <c r="J4" s="2">
        <v>0.98275862068965503</v>
      </c>
      <c r="K4">
        <v>45</v>
      </c>
      <c r="L4">
        <v>45</v>
      </c>
      <c r="M4" s="2">
        <v>1</v>
      </c>
      <c r="N4">
        <v>0</v>
      </c>
      <c r="O4">
        <v>0</v>
      </c>
      <c r="P4" s="2">
        <v>0</v>
      </c>
      <c r="Q4">
        <v>0</v>
      </c>
      <c r="R4">
        <v>0</v>
      </c>
      <c r="S4" s="2">
        <v>0</v>
      </c>
      <c r="U4">
        <f t="shared" si="0"/>
        <v>103</v>
      </c>
      <c r="V4">
        <f t="shared" si="0"/>
        <v>150</v>
      </c>
      <c r="W4" s="8">
        <f t="shared" si="1"/>
        <v>0.68666666666666665</v>
      </c>
    </row>
    <row r="5" spans="1:23" ht="15" x14ac:dyDescent="0.25">
      <c r="A5" s="1" t="s">
        <v>746</v>
      </c>
      <c r="B5" s="1" t="s">
        <v>767</v>
      </c>
      <c r="C5" s="1" t="s">
        <v>149</v>
      </c>
      <c r="D5" s="1" t="s">
        <v>771</v>
      </c>
      <c r="E5">
        <v>0</v>
      </c>
      <c r="F5">
        <v>29</v>
      </c>
      <c r="G5" s="2">
        <v>0</v>
      </c>
      <c r="H5">
        <v>0</v>
      </c>
      <c r="I5">
        <v>0</v>
      </c>
      <c r="J5" s="2">
        <v>0</v>
      </c>
      <c r="K5">
        <v>0</v>
      </c>
      <c r="L5">
        <v>0</v>
      </c>
      <c r="M5" s="2">
        <v>0</v>
      </c>
      <c r="N5">
        <v>0</v>
      </c>
      <c r="O5">
        <v>0</v>
      </c>
      <c r="P5" s="2">
        <v>0</v>
      </c>
      <c r="Q5">
        <v>0</v>
      </c>
      <c r="R5">
        <v>0</v>
      </c>
      <c r="S5" s="2">
        <v>0</v>
      </c>
      <c r="U5">
        <f t="shared" si="0"/>
        <v>0</v>
      </c>
      <c r="V5">
        <f t="shared" si="0"/>
        <v>29</v>
      </c>
      <c r="W5" s="8">
        <f t="shared" si="1"/>
        <v>0</v>
      </c>
    </row>
    <row r="6" spans="1:23" ht="15" x14ac:dyDescent="0.25">
      <c r="A6" s="1" t="s">
        <v>746</v>
      </c>
      <c r="B6" s="1" t="s">
        <v>767</v>
      </c>
      <c r="C6" s="1" t="s">
        <v>174</v>
      </c>
      <c r="D6" s="1" t="s">
        <v>772</v>
      </c>
      <c r="E6">
        <v>0</v>
      </c>
      <c r="F6">
        <v>25</v>
      </c>
      <c r="G6" s="2">
        <v>0</v>
      </c>
      <c r="H6">
        <v>1</v>
      </c>
      <c r="I6">
        <v>23</v>
      </c>
      <c r="J6" s="2">
        <v>4.3478260869565202E-2</v>
      </c>
      <c r="K6">
        <v>2</v>
      </c>
      <c r="L6">
        <v>21</v>
      </c>
      <c r="M6" s="2">
        <v>9.5238095238095205E-2</v>
      </c>
      <c r="N6">
        <v>0</v>
      </c>
      <c r="O6">
        <v>0</v>
      </c>
      <c r="P6" s="2">
        <v>0</v>
      </c>
      <c r="Q6">
        <v>0</v>
      </c>
      <c r="R6">
        <v>0</v>
      </c>
      <c r="S6" s="2">
        <v>0</v>
      </c>
      <c r="U6">
        <f t="shared" si="0"/>
        <v>3</v>
      </c>
      <c r="V6">
        <f t="shared" si="0"/>
        <v>69</v>
      </c>
      <c r="W6" s="8">
        <f t="shared" si="1"/>
        <v>4.3478260869565216E-2</v>
      </c>
    </row>
    <row r="7" spans="1:23" ht="15" x14ac:dyDescent="0.25">
      <c r="A7" s="1" t="s">
        <v>746</v>
      </c>
      <c r="B7" s="1" t="s">
        <v>767</v>
      </c>
      <c r="C7" s="1" t="s">
        <v>102</v>
      </c>
      <c r="D7" s="1" t="s">
        <v>773</v>
      </c>
      <c r="E7">
        <v>0</v>
      </c>
      <c r="F7">
        <v>0</v>
      </c>
      <c r="G7" s="2">
        <v>0</v>
      </c>
      <c r="H7">
        <v>10</v>
      </c>
      <c r="I7">
        <v>104</v>
      </c>
      <c r="J7" s="2">
        <v>9.6153846153846201E-2</v>
      </c>
      <c r="K7">
        <v>5</v>
      </c>
      <c r="L7">
        <v>24</v>
      </c>
      <c r="M7" s="2">
        <v>0.20833333333333301</v>
      </c>
      <c r="N7">
        <v>0</v>
      </c>
      <c r="O7">
        <v>0</v>
      </c>
      <c r="P7" s="2">
        <v>0</v>
      </c>
      <c r="Q7">
        <v>0</v>
      </c>
      <c r="R7">
        <v>0</v>
      </c>
      <c r="S7" s="2">
        <v>0</v>
      </c>
      <c r="U7">
        <f t="shared" si="0"/>
        <v>15</v>
      </c>
      <c r="V7">
        <f t="shared" si="0"/>
        <v>128</v>
      </c>
      <c r="W7" s="8">
        <f t="shared" si="1"/>
        <v>0.1171875</v>
      </c>
    </row>
    <row r="8" spans="1:23" ht="15" x14ac:dyDescent="0.25">
      <c r="A8" s="1" t="s">
        <v>746</v>
      </c>
      <c r="B8" s="1" t="s">
        <v>747</v>
      </c>
      <c r="C8" s="1" t="s">
        <v>30</v>
      </c>
      <c r="D8" s="1" t="s">
        <v>748</v>
      </c>
      <c r="E8">
        <v>0</v>
      </c>
      <c r="F8">
        <v>25</v>
      </c>
      <c r="G8" s="2">
        <v>0</v>
      </c>
      <c r="H8">
        <v>1</v>
      </c>
      <c r="I8">
        <v>18</v>
      </c>
      <c r="J8" s="2">
        <v>5.5555555555555601E-2</v>
      </c>
      <c r="K8">
        <v>1</v>
      </c>
      <c r="L8">
        <v>23</v>
      </c>
      <c r="M8" s="2">
        <v>4.3478260869565202E-2</v>
      </c>
      <c r="N8">
        <v>0</v>
      </c>
      <c r="O8">
        <v>29</v>
      </c>
      <c r="P8" s="2">
        <v>0</v>
      </c>
      <c r="Q8">
        <v>14</v>
      </c>
      <c r="R8">
        <v>21</v>
      </c>
      <c r="S8" s="2">
        <v>0.66666666666666696</v>
      </c>
      <c r="U8">
        <f t="shared" si="0"/>
        <v>16</v>
      </c>
      <c r="V8">
        <f t="shared" si="0"/>
        <v>116</v>
      </c>
      <c r="W8" s="8">
        <f t="shared" si="1"/>
        <v>0.13793103448275862</v>
      </c>
    </row>
    <row r="9" spans="1:23" ht="15" x14ac:dyDescent="0.25">
      <c r="A9" s="1" t="s">
        <v>746</v>
      </c>
      <c r="B9" s="1" t="s">
        <v>747</v>
      </c>
      <c r="C9" s="1" t="s">
        <v>23</v>
      </c>
      <c r="D9" s="1" t="s">
        <v>749</v>
      </c>
      <c r="E9">
        <v>414</v>
      </c>
      <c r="F9">
        <v>415</v>
      </c>
      <c r="G9" s="2">
        <v>0.99759036144578295</v>
      </c>
      <c r="H9">
        <v>517</v>
      </c>
      <c r="I9">
        <v>519</v>
      </c>
      <c r="J9" s="2">
        <v>0.99614643545279402</v>
      </c>
      <c r="K9">
        <v>458</v>
      </c>
      <c r="L9">
        <v>458</v>
      </c>
      <c r="M9" s="2">
        <v>1</v>
      </c>
      <c r="N9">
        <v>459</v>
      </c>
      <c r="O9">
        <v>459</v>
      </c>
      <c r="P9" s="2">
        <v>1</v>
      </c>
      <c r="Q9">
        <v>313</v>
      </c>
      <c r="R9">
        <v>313</v>
      </c>
      <c r="S9" s="2">
        <v>1</v>
      </c>
      <c r="U9">
        <f t="shared" si="0"/>
        <v>2161</v>
      </c>
      <c r="V9">
        <f t="shared" si="0"/>
        <v>2164</v>
      </c>
      <c r="W9" s="2">
        <f t="shared" si="1"/>
        <v>0.99861367837338266</v>
      </c>
    </row>
    <row r="10" spans="1:23" ht="15" x14ac:dyDescent="0.25">
      <c r="A10" s="1" t="s">
        <v>746</v>
      </c>
      <c r="B10" s="1" t="s">
        <v>747</v>
      </c>
      <c r="C10" s="1" t="s">
        <v>126</v>
      </c>
      <c r="D10" s="1" t="s">
        <v>750</v>
      </c>
      <c r="E10">
        <v>354</v>
      </c>
      <c r="F10">
        <v>354</v>
      </c>
      <c r="G10" s="2">
        <v>1</v>
      </c>
      <c r="H10">
        <v>459</v>
      </c>
      <c r="I10">
        <v>460</v>
      </c>
      <c r="J10" s="2">
        <v>0.99782608695652197</v>
      </c>
      <c r="K10">
        <v>467</v>
      </c>
      <c r="L10">
        <v>469</v>
      </c>
      <c r="M10" s="2">
        <v>0.99573560767590596</v>
      </c>
      <c r="N10">
        <v>349</v>
      </c>
      <c r="O10">
        <v>349</v>
      </c>
      <c r="P10" s="2">
        <v>1</v>
      </c>
      <c r="Q10">
        <v>341</v>
      </c>
      <c r="R10">
        <v>341</v>
      </c>
      <c r="S10" s="2">
        <v>1</v>
      </c>
      <c r="U10">
        <f t="shared" si="0"/>
        <v>1970</v>
      </c>
      <c r="V10">
        <f t="shared" si="0"/>
        <v>1973</v>
      </c>
      <c r="W10" s="2">
        <f t="shared" si="1"/>
        <v>0.99847947288393313</v>
      </c>
    </row>
    <row r="11" spans="1:23" ht="15" x14ac:dyDescent="0.25">
      <c r="A11" s="1" t="s">
        <v>746</v>
      </c>
      <c r="B11" s="1" t="s">
        <v>747</v>
      </c>
      <c r="C11" s="1" t="s">
        <v>33</v>
      </c>
      <c r="D11" s="1" t="s">
        <v>751</v>
      </c>
      <c r="E11">
        <v>1</v>
      </c>
      <c r="F11">
        <v>33</v>
      </c>
      <c r="G11" s="2">
        <v>3.03030303030303E-2</v>
      </c>
      <c r="H11">
        <v>0</v>
      </c>
      <c r="I11">
        <v>0</v>
      </c>
      <c r="J11" s="2">
        <v>0</v>
      </c>
      <c r="K11">
        <v>0</v>
      </c>
      <c r="L11">
        <v>0</v>
      </c>
      <c r="M11" s="2">
        <v>0</v>
      </c>
      <c r="N11">
        <v>0</v>
      </c>
      <c r="O11">
        <v>0</v>
      </c>
      <c r="P11" s="2">
        <v>0</v>
      </c>
      <c r="Q11">
        <v>0</v>
      </c>
      <c r="R11">
        <v>0</v>
      </c>
      <c r="S11" s="2">
        <v>0</v>
      </c>
      <c r="U11">
        <f t="shared" si="0"/>
        <v>1</v>
      </c>
      <c r="V11">
        <f t="shared" si="0"/>
        <v>33</v>
      </c>
      <c r="W11" s="8">
        <f t="shared" si="1"/>
        <v>3.0303030303030304E-2</v>
      </c>
    </row>
    <row r="12" spans="1:23" ht="15" x14ac:dyDescent="0.25">
      <c r="A12" s="1" t="s">
        <v>746</v>
      </c>
      <c r="B12" s="1" t="s">
        <v>747</v>
      </c>
      <c r="C12" s="1" t="s">
        <v>35</v>
      </c>
      <c r="D12" s="1" t="s">
        <v>752</v>
      </c>
      <c r="E12">
        <v>0</v>
      </c>
      <c r="F12">
        <v>23</v>
      </c>
      <c r="G12" s="2">
        <v>0</v>
      </c>
      <c r="H12">
        <v>0</v>
      </c>
      <c r="I12">
        <v>0</v>
      </c>
      <c r="J12" s="2">
        <v>0</v>
      </c>
      <c r="K12">
        <v>0</v>
      </c>
      <c r="L12">
        <v>0</v>
      </c>
      <c r="M12" s="2">
        <v>0</v>
      </c>
      <c r="N12">
        <v>0</v>
      </c>
      <c r="O12">
        <v>0</v>
      </c>
      <c r="P12" s="2">
        <v>0</v>
      </c>
      <c r="Q12">
        <v>0</v>
      </c>
      <c r="R12">
        <v>0</v>
      </c>
      <c r="S12" s="2">
        <v>0</v>
      </c>
      <c r="U12">
        <f t="shared" si="0"/>
        <v>0</v>
      </c>
      <c r="V12">
        <f t="shared" si="0"/>
        <v>23</v>
      </c>
      <c r="W12" s="8">
        <f t="shared" si="1"/>
        <v>0</v>
      </c>
    </row>
    <row r="13" spans="1:23" ht="15" x14ac:dyDescent="0.25">
      <c r="A13" s="1" t="s">
        <v>746</v>
      </c>
      <c r="B13" s="1" t="s">
        <v>747</v>
      </c>
      <c r="C13" s="1" t="s">
        <v>37</v>
      </c>
      <c r="D13" s="1" t="s">
        <v>753</v>
      </c>
      <c r="E13">
        <v>0</v>
      </c>
      <c r="F13">
        <v>0</v>
      </c>
      <c r="G13" s="2">
        <v>0</v>
      </c>
      <c r="H13">
        <v>128</v>
      </c>
      <c r="I13">
        <v>128</v>
      </c>
      <c r="J13" s="2">
        <v>1</v>
      </c>
      <c r="K13">
        <v>146</v>
      </c>
      <c r="L13">
        <v>146</v>
      </c>
      <c r="M13" s="2">
        <v>1</v>
      </c>
      <c r="N13">
        <v>112</v>
      </c>
      <c r="O13">
        <v>112</v>
      </c>
      <c r="P13" s="2">
        <v>1</v>
      </c>
      <c r="Q13">
        <v>165</v>
      </c>
      <c r="R13">
        <v>170</v>
      </c>
      <c r="S13" s="2">
        <v>0.97058823529411797</v>
      </c>
      <c r="U13">
        <f t="shared" si="0"/>
        <v>551</v>
      </c>
      <c r="V13">
        <f t="shared" si="0"/>
        <v>556</v>
      </c>
      <c r="W13" s="2">
        <f t="shared" si="1"/>
        <v>0.99100719424460426</v>
      </c>
    </row>
    <row r="14" spans="1:23" ht="15" x14ac:dyDescent="0.25">
      <c r="A14" s="1" t="s">
        <v>746</v>
      </c>
      <c r="B14" s="1" t="s">
        <v>747</v>
      </c>
      <c r="C14" s="1" t="s">
        <v>41</v>
      </c>
      <c r="D14" s="1" t="s">
        <v>754</v>
      </c>
      <c r="E14">
        <v>70</v>
      </c>
      <c r="F14">
        <v>70</v>
      </c>
      <c r="G14" s="2">
        <v>1</v>
      </c>
      <c r="H14">
        <v>65</v>
      </c>
      <c r="I14">
        <v>67</v>
      </c>
      <c r="J14" s="2">
        <v>0.97014925373134298</v>
      </c>
      <c r="K14">
        <v>41</v>
      </c>
      <c r="L14">
        <v>41</v>
      </c>
      <c r="M14" s="2">
        <v>1</v>
      </c>
      <c r="N14">
        <v>40</v>
      </c>
      <c r="O14">
        <v>40</v>
      </c>
      <c r="P14" s="2">
        <v>1</v>
      </c>
      <c r="Q14">
        <v>20</v>
      </c>
      <c r="R14">
        <v>20</v>
      </c>
      <c r="S14" s="2">
        <v>1</v>
      </c>
      <c r="U14">
        <f t="shared" si="0"/>
        <v>236</v>
      </c>
      <c r="V14">
        <f t="shared" si="0"/>
        <v>238</v>
      </c>
      <c r="W14" s="2">
        <f t="shared" si="1"/>
        <v>0.99159663865546221</v>
      </c>
    </row>
    <row r="15" spans="1:23" ht="15" x14ac:dyDescent="0.25">
      <c r="A15" s="1" t="s">
        <v>746</v>
      </c>
      <c r="B15" s="1" t="s">
        <v>747</v>
      </c>
      <c r="C15" s="1" t="s">
        <v>43</v>
      </c>
      <c r="D15" s="1" t="s">
        <v>755</v>
      </c>
      <c r="E15">
        <v>111</v>
      </c>
      <c r="F15">
        <v>111</v>
      </c>
      <c r="G15" s="2">
        <v>1</v>
      </c>
      <c r="H15">
        <v>118</v>
      </c>
      <c r="I15">
        <v>118</v>
      </c>
      <c r="J15" s="2">
        <v>1</v>
      </c>
      <c r="K15">
        <v>86</v>
      </c>
      <c r="L15">
        <v>86</v>
      </c>
      <c r="M15" s="2">
        <v>1</v>
      </c>
      <c r="N15">
        <v>89</v>
      </c>
      <c r="O15">
        <v>89</v>
      </c>
      <c r="P15" s="2">
        <v>1</v>
      </c>
      <c r="Q15">
        <v>61</v>
      </c>
      <c r="R15">
        <v>61</v>
      </c>
      <c r="S15" s="2">
        <v>1</v>
      </c>
      <c r="U15">
        <f t="shared" si="0"/>
        <v>465</v>
      </c>
      <c r="V15">
        <f t="shared" si="0"/>
        <v>465</v>
      </c>
      <c r="W15" s="2">
        <f t="shared" si="1"/>
        <v>1</v>
      </c>
    </row>
    <row r="16" spans="1:23" ht="15" x14ac:dyDescent="0.25">
      <c r="A16" s="1" t="s">
        <v>746</v>
      </c>
      <c r="B16" s="1" t="s">
        <v>747</v>
      </c>
      <c r="C16" s="1" t="s">
        <v>83</v>
      </c>
      <c r="D16" s="1" t="s">
        <v>756</v>
      </c>
      <c r="E16">
        <v>0</v>
      </c>
      <c r="F16">
        <v>0</v>
      </c>
      <c r="G16" s="2">
        <v>0</v>
      </c>
      <c r="H16">
        <v>70</v>
      </c>
      <c r="I16">
        <v>73</v>
      </c>
      <c r="J16" s="2">
        <v>0.95890410958904104</v>
      </c>
      <c r="K16">
        <v>74</v>
      </c>
      <c r="L16">
        <v>80</v>
      </c>
      <c r="M16" s="2">
        <v>0.92500000000000004</v>
      </c>
      <c r="N16">
        <v>94</v>
      </c>
      <c r="O16">
        <v>95</v>
      </c>
      <c r="P16" s="2">
        <v>0.98947368421052595</v>
      </c>
      <c r="Q16">
        <v>113</v>
      </c>
      <c r="R16">
        <v>113</v>
      </c>
      <c r="S16" s="2">
        <v>1</v>
      </c>
      <c r="U16">
        <f t="shared" si="0"/>
        <v>351</v>
      </c>
      <c r="V16">
        <f t="shared" si="0"/>
        <v>361</v>
      </c>
      <c r="W16" s="2">
        <f t="shared" si="1"/>
        <v>0.97229916897506929</v>
      </c>
    </row>
    <row r="17" spans="1:23" ht="15" x14ac:dyDescent="0.25">
      <c r="A17" s="1" t="s">
        <v>746</v>
      </c>
      <c r="B17" s="1" t="s">
        <v>747</v>
      </c>
      <c r="C17" s="1" t="s">
        <v>47</v>
      </c>
      <c r="D17" s="1" t="s">
        <v>757</v>
      </c>
      <c r="E17">
        <v>19</v>
      </c>
      <c r="F17">
        <v>53</v>
      </c>
      <c r="G17" s="2">
        <v>0.35849056603773599</v>
      </c>
      <c r="H17">
        <v>24</v>
      </c>
      <c r="I17">
        <v>50</v>
      </c>
      <c r="J17" s="2">
        <v>0.48</v>
      </c>
      <c r="K17">
        <v>19</v>
      </c>
      <c r="L17">
        <v>30</v>
      </c>
      <c r="M17" s="2">
        <v>0.63333333333333297</v>
      </c>
      <c r="N17">
        <v>16</v>
      </c>
      <c r="O17">
        <v>25</v>
      </c>
      <c r="P17" s="2">
        <v>0.64</v>
      </c>
      <c r="Q17">
        <v>0</v>
      </c>
      <c r="R17">
        <v>0</v>
      </c>
      <c r="S17" s="2">
        <v>0</v>
      </c>
      <c r="U17">
        <f t="shared" si="0"/>
        <v>78</v>
      </c>
      <c r="V17">
        <f t="shared" si="0"/>
        <v>158</v>
      </c>
      <c r="W17" s="8">
        <f t="shared" si="1"/>
        <v>0.49367088607594939</v>
      </c>
    </row>
    <row r="18" spans="1:23" ht="15" x14ac:dyDescent="0.25">
      <c r="A18" s="1" t="s">
        <v>746</v>
      </c>
      <c r="B18" s="1" t="s">
        <v>747</v>
      </c>
      <c r="C18" s="1" t="s">
        <v>49</v>
      </c>
      <c r="D18" s="1" t="s">
        <v>758</v>
      </c>
      <c r="E18">
        <v>48</v>
      </c>
      <c r="F18">
        <v>48</v>
      </c>
      <c r="G18" s="2">
        <v>1</v>
      </c>
      <c r="H18">
        <v>0</v>
      </c>
      <c r="I18">
        <v>0</v>
      </c>
      <c r="J18" s="2">
        <v>0</v>
      </c>
      <c r="K18">
        <v>0</v>
      </c>
      <c r="L18">
        <v>0</v>
      </c>
      <c r="M18" s="2">
        <v>0</v>
      </c>
      <c r="N18">
        <v>0</v>
      </c>
      <c r="O18">
        <v>0</v>
      </c>
      <c r="P18" s="2">
        <v>0</v>
      </c>
      <c r="Q18">
        <v>0</v>
      </c>
      <c r="R18">
        <v>0</v>
      </c>
      <c r="S18" s="2">
        <v>0</v>
      </c>
      <c r="U18">
        <f t="shared" si="0"/>
        <v>48</v>
      </c>
      <c r="V18">
        <f t="shared" si="0"/>
        <v>48</v>
      </c>
      <c r="W18" s="2">
        <f t="shared" si="1"/>
        <v>1</v>
      </c>
    </row>
    <row r="19" spans="1:23" ht="15" x14ac:dyDescent="0.25">
      <c r="A19" s="1" t="s">
        <v>746</v>
      </c>
      <c r="B19" s="1" t="s">
        <v>747</v>
      </c>
      <c r="C19" s="1" t="s">
        <v>85</v>
      </c>
      <c r="D19" s="1" t="s">
        <v>759</v>
      </c>
      <c r="E19">
        <v>0</v>
      </c>
      <c r="F19">
        <v>9</v>
      </c>
      <c r="G19" s="2">
        <v>0</v>
      </c>
      <c r="H19">
        <v>0</v>
      </c>
      <c r="I19">
        <v>0</v>
      </c>
      <c r="J19" s="2">
        <v>0</v>
      </c>
      <c r="K19">
        <v>0</v>
      </c>
      <c r="L19">
        <v>0</v>
      </c>
      <c r="M19" s="2">
        <v>0</v>
      </c>
      <c r="N19">
        <v>0</v>
      </c>
      <c r="O19">
        <v>0</v>
      </c>
      <c r="P19" s="2">
        <v>0</v>
      </c>
      <c r="Q19">
        <v>0</v>
      </c>
      <c r="R19">
        <v>0</v>
      </c>
      <c r="S19" s="2">
        <v>0</v>
      </c>
      <c r="U19">
        <f t="shared" si="0"/>
        <v>0</v>
      </c>
      <c r="V19">
        <f t="shared" si="0"/>
        <v>9</v>
      </c>
      <c r="W19" s="8">
        <f t="shared" si="1"/>
        <v>0</v>
      </c>
    </row>
    <row r="20" spans="1:23" ht="15" x14ac:dyDescent="0.25">
      <c r="A20" s="1" t="s">
        <v>746</v>
      </c>
      <c r="B20" s="1" t="s">
        <v>747</v>
      </c>
      <c r="C20" s="1" t="s">
        <v>202</v>
      </c>
      <c r="D20" s="1" t="s">
        <v>760</v>
      </c>
      <c r="E20">
        <v>0</v>
      </c>
      <c r="F20">
        <v>0</v>
      </c>
      <c r="G20" s="2">
        <v>0</v>
      </c>
      <c r="H20">
        <v>159</v>
      </c>
      <c r="I20">
        <v>160</v>
      </c>
      <c r="J20" s="2">
        <v>0.99375000000000002</v>
      </c>
      <c r="K20">
        <v>149</v>
      </c>
      <c r="L20">
        <v>149</v>
      </c>
      <c r="M20" s="2">
        <v>1</v>
      </c>
      <c r="N20">
        <v>126</v>
      </c>
      <c r="O20">
        <v>128</v>
      </c>
      <c r="P20" s="2">
        <v>0.984375</v>
      </c>
      <c r="Q20">
        <v>103</v>
      </c>
      <c r="R20">
        <v>103</v>
      </c>
      <c r="S20" s="2">
        <v>1</v>
      </c>
      <c r="U20">
        <f t="shared" si="0"/>
        <v>537</v>
      </c>
      <c r="V20">
        <f t="shared" si="0"/>
        <v>540</v>
      </c>
      <c r="W20" s="2">
        <f t="shared" si="1"/>
        <v>0.99444444444444446</v>
      </c>
    </row>
    <row r="21" spans="1:23" ht="15" x14ac:dyDescent="0.25">
      <c r="A21" s="1" t="s">
        <v>746</v>
      </c>
      <c r="B21" s="1" t="s">
        <v>747</v>
      </c>
      <c r="C21" s="1" t="s">
        <v>165</v>
      </c>
      <c r="D21" s="1" t="s">
        <v>761</v>
      </c>
      <c r="E21">
        <v>0</v>
      </c>
      <c r="F21">
        <v>0</v>
      </c>
      <c r="G21" s="2">
        <v>0</v>
      </c>
      <c r="H21">
        <v>0</v>
      </c>
      <c r="I21">
        <v>0</v>
      </c>
      <c r="J21" s="2">
        <v>0</v>
      </c>
      <c r="K21">
        <v>0</v>
      </c>
      <c r="L21">
        <v>0</v>
      </c>
      <c r="M21" s="2">
        <v>0</v>
      </c>
      <c r="N21">
        <v>42</v>
      </c>
      <c r="O21">
        <v>42</v>
      </c>
      <c r="P21" s="2">
        <v>1</v>
      </c>
      <c r="Q21">
        <v>66</v>
      </c>
      <c r="R21">
        <v>66</v>
      </c>
      <c r="S21" s="2">
        <v>1</v>
      </c>
      <c r="U21">
        <f t="shared" si="0"/>
        <v>108</v>
      </c>
      <c r="V21">
        <f t="shared" si="0"/>
        <v>108</v>
      </c>
      <c r="W21" s="2">
        <f t="shared" si="1"/>
        <v>1</v>
      </c>
    </row>
    <row r="22" spans="1:23" x14ac:dyDescent="0.35">
      <c r="A22" s="1" t="s">
        <v>746</v>
      </c>
      <c r="B22" s="1" t="s">
        <v>747</v>
      </c>
      <c r="C22" s="1" t="s">
        <v>89</v>
      </c>
      <c r="D22" s="1" t="s">
        <v>762</v>
      </c>
      <c r="E22">
        <v>0</v>
      </c>
      <c r="F22">
        <v>0</v>
      </c>
      <c r="G22" s="2">
        <v>0</v>
      </c>
      <c r="H22">
        <v>29</v>
      </c>
      <c r="I22">
        <v>38</v>
      </c>
      <c r="J22" s="2">
        <v>0.76315789473684204</v>
      </c>
      <c r="K22">
        <v>30</v>
      </c>
      <c r="L22">
        <v>38</v>
      </c>
      <c r="M22" s="2">
        <v>0.78947368421052599</v>
      </c>
      <c r="N22">
        <v>22</v>
      </c>
      <c r="O22">
        <v>26</v>
      </c>
      <c r="P22" s="2">
        <v>0.84615384615384603</v>
      </c>
      <c r="Q22">
        <v>16</v>
      </c>
      <c r="R22">
        <v>19</v>
      </c>
      <c r="S22" s="2">
        <v>0.84210526315789502</v>
      </c>
      <c r="U22">
        <f t="shared" si="0"/>
        <v>97</v>
      </c>
      <c r="V22">
        <f t="shared" si="0"/>
        <v>121</v>
      </c>
      <c r="W22" s="8">
        <f t="shared" si="1"/>
        <v>0.80165289256198347</v>
      </c>
    </row>
    <row r="23" spans="1:23" x14ac:dyDescent="0.35">
      <c r="A23" s="1" t="s">
        <v>746</v>
      </c>
      <c r="B23" s="1" t="s">
        <v>747</v>
      </c>
      <c r="C23" s="1" t="s">
        <v>387</v>
      </c>
      <c r="D23" s="1" t="s">
        <v>763</v>
      </c>
      <c r="E23">
        <v>39</v>
      </c>
      <c r="F23">
        <v>39</v>
      </c>
      <c r="G23" s="2">
        <v>1</v>
      </c>
      <c r="H23">
        <v>35</v>
      </c>
      <c r="I23">
        <v>36</v>
      </c>
      <c r="J23" s="2">
        <v>0.97222222222222199</v>
      </c>
      <c r="K23">
        <v>33</v>
      </c>
      <c r="L23">
        <v>33</v>
      </c>
      <c r="M23" s="2">
        <v>1</v>
      </c>
      <c r="N23">
        <v>27</v>
      </c>
      <c r="O23">
        <v>27</v>
      </c>
      <c r="P23" s="2">
        <v>1</v>
      </c>
      <c r="Q23">
        <v>0</v>
      </c>
      <c r="R23">
        <v>0</v>
      </c>
      <c r="S23" s="2">
        <v>0</v>
      </c>
      <c r="U23">
        <f t="shared" si="0"/>
        <v>134</v>
      </c>
      <c r="V23">
        <f t="shared" si="0"/>
        <v>135</v>
      </c>
      <c r="W23" s="2">
        <f t="shared" si="1"/>
        <v>0.99259259259259258</v>
      </c>
    </row>
    <row r="24" spans="1:23" x14ac:dyDescent="0.35">
      <c r="A24" s="1" t="s">
        <v>746</v>
      </c>
      <c r="B24" s="1" t="s">
        <v>747</v>
      </c>
      <c r="C24" s="1" t="s">
        <v>263</v>
      </c>
      <c r="D24" s="1" t="s">
        <v>764</v>
      </c>
      <c r="E24">
        <v>2</v>
      </c>
      <c r="F24">
        <v>129</v>
      </c>
      <c r="G24" s="2">
        <v>1.5503875968992199E-2</v>
      </c>
      <c r="H24">
        <v>12</v>
      </c>
      <c r="I24">
        <v>137</v>
      </c>
      <c r="J24" s="2">
        <v>8.7591240875912399E-2</v>
      </c>
      <c r="K24">
        <v>40</v>
      </c>
      <c r="L24">
        <v>100</v>
      </c>
      <c r="M24" s="2">
        <v>0.4</v>
      </c>
      <c r="N24">
        <v>25</v>
      </c>
      <c r="O24">
        <v>60</v>
      </c>
      <c r="P24" s="2">
        <v>0.41666666666666702</v>
      </c>
      <c r="Q24">
        <v>0</v>
      </c>
      <c r="R24">
        <v>0</v>
      </c>
      <c r="S24" s="2">
        <v>0</v>
      </c>
      <c r="U24">
        <f t="shared" si="0"/>
        <v>79</v>
      </c>
      <c r="V24">
        <f t="shared" si="0"/>
        <v>426</v>
      </c>
      <c r="W24" s="8">
        <f t="shared" si="1"/>
        <v>0.18544600938967137</v>
      </c>
    </row>
    <row r="25" spans="1:23" x14ac:dyDescent="0.35">
      <c r="A25" s="1" t="s">
        <v>746</v>
      </c>
      <c r="B25" s="1" t="s">
        <v>747</v>
      </c>
      <c r="C25" s="1" t="s">
        <v>143</v>
      </c>
      <c r="D25" s="1" t="s">
        <v>765</v>
      </c>
      <c r="E25">
        <v>0</v>
      </c>
      <c r="F25">
        <v>26</v>
      </c>
      <c r="G25" s="2">
        <v>0</v>
      </c>
      <c r="H25">
        <v>0</v>
      </c>
      <c r="I25">
        <v>0</v>
      </c>
      <c r="J25" s="2">
        <v>0</v>
      </c>
      <c r="K25">
        <v>0</v>
      </c>
      <c r="L25">
        <v>0</v>
      </c>
      <c r="M25" s="2">
        <v>0</v>
      </c>
      <c r="N25">
        <v>0</v>
      </c>
      <c r="O25">
        <v>0</v>
      </c>
      <c r="P25" s="2">
        <v>0</v>
      </c>
      <c r="Q25">
        <v>0</v>
      </c>
      <c r="R25">
        <v>0</v>
      </c>
      <c r="S25" s="2">
        <v>0</v>
      </c>
      <c r="U25">
        <f t="shared" si="0"/>
        <v>0</v>
      </c>
      <c r="V25">
        <f t="shared" si="0"/>
        <v>26</v>
      </c>
      <c r="W25" s="8">
        <f t="shared" si="1"/>
        <v>0</v>
      </c>
    </row>
    <row r="26" spans="1:23" x14ac:dyDescent="0.35">
      <c r="A26" s="1" t="s">
        <v>746</v>
      </c>
      <c r="B26" s="1" t="s">
        <v>747</v>
      </c>
      <c r="C26" s="1" t="s">
        <v>94</v>
      </c>
      <c r="D26" s="1" t="s">
        <v>766</v>
      </c>
      <c r="E26">
        <v>0</v>
      </c>
      <c r="F26">
        <v>39</v>
      </c>
      <c r="G26" s="2">
        <v>0</v>
      </c>
      <c r="H26">
        <v>0</v>
      </c>
      <c r="I26">
        <v>0</v>
      </c>
      <c r="J26" s="2">
        <v>0</v>
      </c>
      <c r="K26">
        <v>0</v>
      </c>
      <c r="L26">
        <v>0</v>
      </c>
      <c r="M26" s="2">
        <v>0</v>
      </c>
      <c r="N26">
        <v>0</v>
      </c>
      <c r="O26">
        <v>0</v>
      </c>
      <c r="P26" s="2">
        <v>0</v>
      </c>
      <c r="Q26">
        <v>0</v>
      </c>
      <c r="R26">
        <v>0</v>
      </c>
      <c r="S26" s="2">
        <v>0</v>
      </c>
      <c r="U26">
        <f t="shared" si="0"/>
        <v>0</v>
      </c>
      <c r="V26">
        <f t="shared" si="0"/>
        <v>39</v>
      </c>
      <c r="W26" s="8">
        <f t="shared" si="1"/>
        <v>0</v>
      </c>
    </row>
    <row r="27" spans="1:23" x14ac:dyDescent="0.35">
      <c r="B27" s="7" t="s">
        <v>791</v>
      </c>
      <c r="U27">
        <f>SUM(U2:U26)</f>
        <v>7043</v>
      </c>
      <c r="V27">
        <f>SUM(V2:V26)</f>
        <v>8409</v>
      </c>
      <c r="W27" s="8">
        <f t="shared" si="1"/>
        <v>0.83755500059460097</v>
      </c>
    </row>
  </sheetData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7"/>
  <sheetViews>
    <sheetView topLeftCell="C1" workbookViewId="0">
      <selection activeCell="B7" sqref="B7"/>
    </sheetView>
  </sheetViews>
  <sheetFormatPr defaultRowHeight="14.5" x14ac:dyDescent="0.35"/>
  <cols>
    <col min="1" max="1" width="11.54296875" customWidth="1"/>
    <col min="2" max="2" width="27.269531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641</v>
      </c>
      <c r="B2" s="1" t="s">
        <v>642</v>
      </c>
      <c r="C2" s="1" t="s">
        <v>30</v>
      </c>
      <c r="D2" s="1" t="s">
        <v>643</v>
      </c>
      <c r="E2">
        <v>0</v>
      </c>
      <c r="F2">
        <v>0</v>
      </c>
      <c r="G2" s="2">
        <v>0</v>
      </c>
      <c r="H2">
        <v>245</v>
      </c>
      <c r="I2">
        <v>245</v>
      </c>
      <c r="J2" s="2">
        <v>1</v>
      </c>
      <c r="K2">
        <v>227</v>
      </c>
      <c r="L2">
        <v>227</v>
      </c>
      <c r="M2" s="2">
        <v>1</v>
      </c>
      <c r="N2">
        <v>215</v>
      </c>
      <c r="O2">
        <v>215</v>
      </c>
      <c r="P2" s="2">
        <v>1</v>
      </c>
      <c r="Q2">
        <v>200</v>
      </c>
      <c r="R2">
        <v>200</v>
      </c>
      <c r="S2" s="2">
        <v>1</v>
      </c>
      <c r="U2">
        <f t="shared" ref="U2:V6" si="0">SUM(E2,H2,K2,N2,Q2)</f>
        <v>887</v>
      </c>
      <c r="V2">
        <f t="shared" si="0"/>
        <v>887</v>
      </c>
      <c r="W2" s="2">
        <f t="shared" ref="W2:W7" si="1">U2/V2</f>
        <v>1</v>
      </c>
    </row>
    <row r="3" spans="1:23" ht="15" x14ac:dyDescent="0.25">
      <c r="A3" s="1" t="s">
        <v>641</v>
      </c>
      <c r="B3" s="1" t="s">
        <v>642</v>
      </c>
      <c r="C3" s="1" t="s">
        <v>23</v>
      </c>
      <c r="D3" s="1" t="s">
        <v>644</v>
      </c>
      <c r="E3">
        <v>0</v>
      </c>
      <c r="F3">
        <v>0</v>
      </c>
      <c r="G3" s="2">
        <v>0</v>
      </c>
      <c r="H3">
        <v>182</v>
      </c>
      <c r="I3">
        <v>182</v>
      </c>
      <c r="J3" s="2">
        <v>1</v>
      </c>
      <c r="K3">
        <v>162</v>
      </c>
      <c r="L3">
        <v>162</v>
      </c>
      <c r="M3" s="2">
        <v>1</v>
      </c>
      <c r="N3">
        <v>163</v>
      </c>
      <c r="O3">
        <v>163</v>
      </c>
      <c r="P3" s="2">
        <v>1</v>
      </c>
      <c r="Q3">
        <v>132</v>
      </c>
      <c r="R3">
        <v>132</v>
      </c>
      <c r="S3" s="2">
        <v>1</v>
      </c>
      <c r="U3">
        <f t="shared" si="0"/>
        <v>639</v>
      </c>
      <c r="V3">
        <f t="shared" si="0"/>
        <v>639</v>
      </c>
      <c r="W3" s="2">
        <f t="shared" si="1"/>
        <v>1</v>
      </c>
    </row>
    <row r="4" spans="1:23" ht="15" x14ac:dyDescent="0.25">
      <c r="A4" s="1" t="s">
        <v>641</v>
      </c>
      <c r="B4" s="1" t="s">
        <v>642</v>
      </c>
      <c r="C4" s="1" t="s">
        <v>126</v>
      </c>
      <c r="D4" s="1" t="s">
        <v>645</v>
      </c>
      <c r="E4">
        <v>183</v>
      </c>
      <c r="F4">
        <v>183</v>
      </c>
      <c r="G4" s="2">
        <v>1</v>
      </c>
      <c r="H4">
        <v>0</v>
      </c>
      <c r="I4">
        <v>0</v>
      </c>
      <c r="J4" s="2">
        <v>0</v>
      </c>
      <c r="K4">
        <v>0</v>
      </c>
      <c r="L4">
        <v>0</v>
      </c>
      <c r="M4" s="2">
        <v>0</v>
      </c>
      <c r="N4">
        <v>0</v>
      </c>
      <c r="O4">
        <v>0</v>
      </c>
      <c r="P4" s="2">
        <v>0</v>
      </c>
      <c r="Q4">
        <v>0</v>
      </c>
      <c r="R4">
        <v>0</v>
      </c>
      <c r="S4" s="2">
        <v>0</v>
      </c>
      <c r="U4">
        <f t="shared" si="0"/>
        <v>183</v>
      </c>
      <c r="V4">
        <f t="shared" si="0"/>
        <v>183</v>
      </c>
      <c r="W4" s="2">
        <f t="shared" si="1"/>
        <v>1</v>
      </c>
    </row>
    <row r="5" spans="1:23" ht="15" x14ac:dyDescent="0.25">
      <c r="A5" s="1" t="s">
        <v>641</v>
      </c>
      <c r="B5" s="1" t="s">
        <v>642</v>
      </c>
      <c r="C5" s="1" t="s">
        <v>33</v>
      </c>
      <c r="D5" s="1" t="s">
        <v>646</v>
      </c>
      <c r="E5">
        <v>84</v>
      </c>
      <c r="F5">
        <v>85</v>
      </c>
      <c r="G5" s="2">
        <v>0.98823529411764699</v>
      </c>
      <c r="H5">
        <v>0</v>
      </c>
      <c r="I5">
        <v>0</v>
      </c>
      <c r="J5" s="2">
        <v>0</v>
      </c>
      <c r="K5">
        <v>0</v>
      </c>
      <c r="L5">
        <v>0</v>
      </c>
      <c r="M5" s="2">
        <v>0</v>
      </c>
      <c r="N5">
        <v>0</v>
      </c>
      <c r="O5">
        <v>0</v>
      </c>
      <c r="P5" s="2">
        <v>0</v>
      </c>
      <c r="Q5">
        <v>0</v>
      </c>
      <c r="R5">
        <v>0</v>
      </c>
      <c r="S5" s="2">
        <v>0</v>
      </c>
      <c r="U5">
        <f t="shared" si="0"/>
        <v>84</v>
      </c>
      <c r="V5">
        <f t="shared" si="0"/>
        <v>85</v>
      </c>
      <c r="W5" s="2">
        <f t="shared" si="1"/>
        <v>0.9882352941176471</v>
      </c>
    </row>
    <row r="6" spans="1:23" ht="15" x14ac:dyDescent="0.25">
      <c r="A6" s="1" t="s">
        <v>641</v>
      </c>
      <c r="B6" s="1" t="s">
        <v>642</v>
      </c>
      <c r="C6" s="1" t="s">
        <v>647</v>
      </c>
      <c r="D6" s="1" t="s">
        <v>648</v>
      </c>
      <c r="E6">
        <v>75</v>
      </c>
      <c r="F6">
        <v>75</v>
      </c>
      <c r="G6" s="2">
        <v>1</v>
      </c>
      <c r="H6">
        <v>0</v>
      </c>
      <c r="I6">
        <v>0</v>
      </c>
      <c r="J6" s="2">
        <v>0</v>
      </c>
      <c r="K6">
        <v>0</v>
      </c>
      <c r="L6">
        <v>0</v>
      </c>
      <c r="M6" s="2">
        <v>0</v>
      </c>
      <c r="N6">
        <v>0</v>
      </c>
      <c r="O6">
        <v>0</v>
      </c>
      <c r="P6" s="2">
        <v>0</v>
      </c>
      <c r="Q6">
        <v>0</v>
      </c>
      <c r="R6">
        <v>0</v>
      </c>
      <c r="S6" s="2">
        <v>0</v>
      </c>
      <c r="U6">
        <f t="shared" si="0"/>
        <v>75</v>
      </c>
      <c r="V6">
        <f t="shared" si="0"/>
        <v>75</v>
      </c>
      <c r="W6" s="2">
        <f t="shared" si="1"/>
        <v>1</v>
      </c>
    </row>
    <row r="7" spans="1:23" ht="15" x14ac:dyDescent="0.25">
      <c r="B7" s="7" t="s">
        <v>791</v>
      </c>
      <c r="U7">
        <f>SUM(U2:U6)</f>
        <v>1868</v>
      </c>
      <c r="V7">
        <f>SUM(V2:V6)</f>
        <v>1869</v>
      </c>
      <c r="W7" s="4">
        <f t="shared" si="1"/>
        <v>0.99946495452113426</v>
      </c>
    </row>
  </sheetData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opLeftCell="C1" workbookViewId="0">
      <selection activeCell="B8" sqref="B8"/>
    </sheetView>
  </sheetViews>
  <sheetFormatPr defaultRowHeight="14.5" x14ac:dyDescent="0.35"/>
  <cols>
    <col min="1" max="1" width="11.7265625" customWidth="1"/>
    <col min="2" max="2" width="30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649</v>
      </c>
      <c r="B2" s="1" t="s">
        <v>650</v>
      </c>
      <c r="C2" s="1" t="s">
        <v>45</v>
      </c>
      <c r="D2" s="1" t="s">
        <v>651</v>
      </c>
      <c r="E2">
        <v>0</v>
      </c>
      <c r="F2">
        <v>0</v>
      </c>
      <c r="G2" s="2">
        <v>0</v>
      </c>
      <c r="H2">
        <v>0</v>
      </c>
      <c r="I2">
        <v>0</v>
      </c>
      <c r="J2" s="2">
        <v>0</v>
      </c>
      <c r="K2">
        <v>596</v>
      </c>
      <c r="L2">
        <v>601</v>
      </c>
      <c r="M2" s="2">
        <v>0.99168053244592302</v>
      </c>
      <c r="N2">
        <v>520</v>
      </c>
      <c r="O2">
        <v>523</v>
      </c>
      <c r="P2" s="2">
        <v>0.99426386233269604</v>
      </c>
      <c r="Q2">
        <v>500</v>
      </c>
      <c r="R2">
        <v>505</v>
      </c>
      <c r="S2" s="2">
        <v>0.99009900990098998</v>
      </c>
      <c r="U2">
        <f t="shared" ref="U2:V7" si="0">SUM(E2,H2,K2,N2,Q2)</f>
        <v>1616</v>
      </c>
      <c r="V2">
        <f t="shared" si="0"/>
        <v>1629</v>
      </c>
      <c r="W2" s="2">
        <f t="shared" ref="W2:W8" si="1">U2/V2</f>
        <v>0.99201964395334563</v>
      </c>
    </row>
    <row r="3" spans="1:23" ht="15" x14ac:dyDescent="0.25">
      <c r="A3" s="1" t="s">
        <v>649</v>
      </c>
      <c r="B3" s="1" t="s">
        <v>650</v>
      </c>
      <c r="C3" s="1" t="s">
        <v>344</v>
      </c>
      <c r="D3" s="1" t="s">
        <v>652</v>
      </c>
      <c r="E3">
        <v>0</v>
      </c>
      <c r="F3">
        <v>0</v>
      </c>
      <c r="G3" s="2">
        <v>0</v>
      </c>
      <c r="H3">
        <v>165</v>
      </c>
      <c r="I3">
        <v>165</v>
      </c>
      <c r="J3" s="2">
        <v>1</v>
      </c>
      <c r="K3">
        <v>171</v>
      </c>
      <c r="L3">
        <v>171</v>
      </c>
      <c r="M3" s="2">
        <v>1</v>
      </c>
      <c r="N3">
        <v>151</v>
      </c>
      <c r="O3">
        <v>151</v>
      </c>
      <c r="P3" s="2">
        <v>1</v>
      </c>
      <c r="Q3">
        <v>131</v>
      </c>
      <c r="R3">
        <v>131</v>
      </c>
      <c r="S3" s="2">
        <v>1</v>
      </c>
      <c r="U3">
        <f t="shared" si="0"/>
        <v>618</v>
      </c>
      <c r="V3">
        <f t="shared" si="0"/>
        <v>618</v>
      </c>
      <c r="W3" s="2">
        <f t="shared" si="1"/>
        <v>1</v>
      </c>
    </row>
    <row r="4" spans="1:23" ht="15" x14ac:dyDescent="0.25">
      <c r="A4" s="1" t="s">
        <v>649</v>
      </c>
      <c r="B4" s="1" t="s">
        <v>650</v>
      </c>
      <c r="C4" s="1" t="s">
        <v>83</v>
      </c>
      <c r="D4" s="1" t="s">
        <v>653</v>
      </c>
      <c r="E4">
        <v>363</v>
      </c>
      <c r="F4">
        <v>363</v>
      </c>
      <c r="G4" s="2">
        <v>1</v>
      </c>
      <c r="H4">
        <v>0</v>
      </c>
      <c r="I4">
        <v>0</v>
      </c>
      <c r="J4" s="2">
        <v>0</v>
      </c>
      <c r="K4">
        <v>0</v>
      </c>
      <c r="L4">
        <v>0</v>
      </c>
      <c r="M4" s="2">
        <v>0</v>
      </c>
      <c r="N4">
        <v>0</v>
      </c>
      <c r="O4">
        <v>0</v>
      </c>
      <c r="P4" s="2">
        <v>0</v>
      </c>
      <c r="Q4">
        <v>0</v>
      </c>
      <c r="R4">
        <v>0</v>
      </c>
      <c r="S4" s="2">
        <v>0</v>
      </c>
      <c r="U4">
        <f t="shared" si="0"/>
        <v>363</v>
      </c>
      <c r="V4">
        <f t="shared" si="0"/>
        <v>363</v>
      </c>
      <c r="W4" s="2">
        <f t="shared" si="1"/>
        <v>1</v>
      </c>
    </row>
    <row r="5" spans="1:23" ht="15" x14ac:dyDescent="0.25">
      <c r="A5" s="1" t="s">
        <v>649</v>
      </c>
      <c r="B5" s="1" t="s">
        <v>650</v>
      </c>
      <c r="C5" s="1" t="s">
        <v>51</v>
      </c>
      <c r="D5" s="1" t="s">
        <v>654</v>
      </c>
      <c r="E5">
        <v>0</v>
      </c>
      <c r="F5">
        <v>0</v>
      </c>
      <c r="G5" s="2">
        <v>0</v>
      </c>
      <c r="H5">
        <v>642</v>
      </c>
      <c r="I5">
        <v>643</v>
      </c>
      <c r="J5" s="2">
        <v>0.99844479004665598</v>
      </c>
      <c r="K5">
        <v>0</v>
      </c>
      <c r="L5">
        <v>0</v>
      </c>
      <c r="M5" s="2">
        <v>0</v>
      </c>
      <c r="N5">
        <v>0</v>
      </c>
      <c r="O5">
        <v>0</v>
      </c>
      <c r="P5" s="2">
        <v>0</v>
      </c>
      <c r="Q5">
        <v>0</v>
      </c>
      <c r="R5">
        <v>0</v>
      </c>
      <c r="S5" s="2">
        <v>0</v>
      </c>
      <c r="U5">
        <f t="shared" si="0"/>
        <v>642</v>
      </c>
      <c r="V5">
        <f t="shared" si="0"/>
        <v>643</v>
      </c>
      <c r="W5" s="2">
        <f t="shared" si="1"/>
        <v>0.99844479004665632</v>
      </c>
    </row>
    <row r="6" spans="1:23" ht="15" x14ac:dyDescent="0.25">
      <c r="A6" s="1" t="s">
        <v>649</v>
      </c>
      <c r="B6" s="1" t="s">
        <v>650</v>
      </c>
      <c r="C6" s="1" t="s">
        <v>389</v>
      </c>
      <c r="D6" s="1" t="s">
        <v>655</v>
      </c>
      <c r="E6">
        <v>170</v>
      </c>
      <c r="F6">
        <v>170</v>
      </c>
      <c r="G6" s="2">
        <v>1</v>
      </c>
      <c r="H6">
        <v>0</v>
      </c>
      <c r="I6">
        <v>0</v>
      </c>
      <c r="J6" s="2">
        <v>0</v>
      </c>
      <c r="K6">
        <v>0</v>
      </c>
      <c r="L6">
        <v>0</v>
      </c>
      <c r="M6" s="2">
        <v>0</v>
      </c>
      <c r="N6">
        <v>0</v>
      </c>
      <c r="O6">
        <v>0</v>
      </c>
      <c r="P6" s="2">
        <v>0</v>
      </c>
      <c r="Q6">
        <v>0</v>
      </c>
      <c r="R6">
        <v>0</v>
      </c>
      <c r="S6" s="2">
        <v>0</v>
      </c>
      <c r="U6">
        <f t="shared" si="0"/>
        <v>170</v>
      </c>
      <c r="V6">
        <f t="shared" si="0"/>
        <v>170</v>
      </c>
      <c r="W6" s="2">
        <f t="shared" si="1"/>
        <v>1</v>
      </c>
    </row>
    <row r="7" spans="1:23" ht="15" x14ac:dyDescent="0.25">
      <c r="A7" s="1" t="s">
        <v>649</v>
      </c>
      <c r="B7" s="1" t="s">
        <v>650</v>
      </c>
      <c r="C7" s="1" t="s">
        <v>656</v>
      </c>
      <c r="D7" s="1" t="s">
        <v>657</v>
      </c>
      <c r="E7">
        <v>224</v>
      </c>
      <c r="F7">
        <v>224</v>
      </c>
      <c r="G7" s="2">
        <v>1</v>
      </c>
      <c r="H7">
        <v>0</v>
      </c>
      <c r="I7">
        <v>0</v>
      </c>
      <c r="J7" s="2">
        <v>0</v>
      </c>
      <c r="K7">
        <v>0</v>
      </c>
      <c r="L7">
        <v>0</v>
      </c>
      <c r="M7" s="2">
        <v>0</v>
      </c>
      <c r="N7">
        <v>0</v>
      </c>
      <c r="O7">
        <v>0</v>
      </c>
      <c r="P7" s="2">
        <v>0</v>
      </c>
      <c r="Q7">
        <v>0</v>
      </c>
      <c r="R7">
        <v>0</v>
      </c>
      <c r="S7" s="2">
        <v>0</v>
      </c>
      <c r="U7">
        <f t="shared" si="0"/>
        <v>224</v>
      </c>
      <c r="V7">
        <f t="shared" si="0"/>
        <v>224</v>
      </c>
      <c r="W7" s="2">
        <f t="shared" si="1"/>
        <v>1</v>
      </c>
    </row>
    <row r="8" spans="1:23" ht="15" x14ac:dyDescent="0.25">
      <c r="B8" s="7" t="s">
        <v>791</v>
      </c>
      <c r="U8">
        <f>SUM(U2:U7)</f>
        <v>3633</v>
      </c>
      <c r="V8">
        <f>SUM(V2:V7)</f>
        <v>3647</v>
      </c>
      <c r="W8" s="4">
        <f t="shared" si="1"/>
        <v>0.99616122840690979</v>
      </c>
    </row>
  </sheetData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"/>
  <sheetViews>
    <sheetView topLeftCell="C1" workbookViewId="0">
      <selection activeCell="B5" sqref="B5"/>
    </sheetView>
  </sheetViews>
  <sheetFormatPr defaultRowHeight="14.5" x14ac:dyDescent="0.35"/>
  <cols>
    <col min="1" max="1" width="11.7265625" customWidth="1"/>
    <col min="2" max="2" width="27.5429687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658</v>
      </c>
      <c r="B2" s="1" t="s">
        <v>659</v>
      </c>
      <c r="C2" s="1" t="s">
        <v>51</v>
      </c>
      <c r="D2" s="1" t="s">
        <v>660</v>
      </c>
      <c r="E2">
        <v>133</v>
      </c>
      <c r="F2">
        <v>140</v>
      </c>
      <c r="G2" s="2">
        <v>0.95</v>
      </c>
      <c r="H2">
        <v>0</v>
      </c>
      <c r="I2">
        <v>0</v>
      </c>
      <c r="J2" s="2">
        <v>0</v>
      </c>
      <c r="K2">
        <v>0</v>
      </c>
      <c r="L2">
        <v>0</v>
      </c>
      <c r="M2" s="2">
        <v>0</v>
      </c>
      <c r="N2">
        <v>0</v>
      </c>
      <c r="O2">
        <v>0</v>
      </c>
      <c r="P2" s="2">
        <v>0</v>
      </c>
      <c r="Q2">
        <v>0</v>
      </c>
      <c r="R2">
        <v>0</v>
      </c>
      <c r="S2" s="2">
        <v>0</v>
      </c>
      <c r="U2">
        <f t="shared" ref="U2:V4" si="0">SUM(E2,H2,K2,N2,Q2)</f>
        <v>133</v>
      </c>
      <c r="V2">
        <f t="shared" si="0"/>
        <v>140</v>
      </c>
      <c r="W2" s="2">
        <f t="shared" ref="W2:W4" si="1">U2/V2</f>
        <v>0.95</v>
      </c>
    </row>
    <row r="3" spans="1:23" ht="15" x14ac:dyDescent="0.25">
      <c r="A3" s="1" t="s">
        <v>658</v>
      </c>
      <c r="B3" s="1" t="s">
        <v>659</v>
      </c>
      <c r="C3" s="1" t="s">
        <v>143</v>
      </c>
      <c r="D3" s="1" t="s">
        <v>661</v>
      </c>
      <c r="E3">
        <v>0</v>
      </c>
      <c r="F3">
        <v>0</v>
      </c>
      <c r="G3" s="2">
        <v>0</v>
      </c>
      <c r="H3">
        <v>248</v>
      </c>
      <c r="I3">
        <v>252</v>
      </c>
      <c r="J3" s="2">
        <v>0.98412698412698396</v>
      </c>
      <c r="K3">
        <v>226</v>
      </c>
      <c r="L3">
        <v>231</v>
      </c>
      <c r="M3" s="2">
        <v>0.97835497835497798</v>
      </c>
      <c r="N3">
        <v>187</v>
      </c>
      <c r="O3">
        <v>193</v>
      </c>
      <c r="P3" s="2">
        <v>0.96891191709844604</v>
      </c>
      <c r="Q3">
        <v>204</v>
      </c>
      <c r="R3">
        <v>216</v>
      </c>
      <c r="S3" s="2">
        <v>0.94444444444444398</v>
      </c>
      <c r="U3">
        <f t="shared" si="0"/>
        <v>865</v>
      </c>
      <c r="V3">
        <f t="shared" si="0"/>
        <v>892</v>
      </c>
      <c r="W3" s="2">
        <f t="shared" si="1"/>
        <v>0.96973094170403584</v>
      </c>
    </row>
    <row r="4" spans="1:23" ht="15" x14ac:dyDescent="0.25">
      <c r="A4" s="1" t="s">
        <v>658</v>
      </c>
      <c r="B4" s="1" t="s">
        <v>659</v>
      </c>
      <c r="C4" s="1" t="s">
        <v>94</v>
      </c>
      <c r="D4" s="1" t="s">
        <v>662</v>
      </c>
      <c r="E4">
        <v>81</v>
      </c>
      <c r="F4">
        <v>83</v>
      </c>
      <c r="G4" s="2">
        <v>0.97590361445783103</v>
      </c>
      <c r="H4">
        <v>0</v>
      </c>
      <c r="I4">
        <v>0</v>
      </c>
      <c r="J4" s="2">
        <v>0</v>
      </c>
      <c r="K4">
        <v>0</v>
      </c>
      <c r="L4">
        <v>0</v>
      </c>
      <c r="M4" s="2">
        <v>0</v>
      </c>
      <c r="N4">
        <v>0</v>
      </c>
      <c r="O4">
        <v>0</v>
      </c>
      <c r="P4" s="2">
        <v>0</v>
      </c>
      <c r="Q4">
        <v>0</v>
      </c>
      <c r="R4">
        <v>0</v>
      </c>
      <c r="S4" s="2">
        <v>0</v>
      </c>
      <c r="U4">
        <f t="shared" si="0"/>
        <v>81</v>
      </c>
      <c r="V4">
        <f t="shared" si="0"/>
        <v>83</v>
      </c>
      <c r="W4" s="2">
        <f t="shared" si="1"/>
        <v>0.97590361445783136</v>
      </c>
    </row>
    <row r="5" spans="1:23" ht="15" x14ac:dyDescent="0.25">
      <c r="B5" s="7" t="s">
        <v>791</v>
      </c>
      <c r="U5">
        <f>SUM(U2:U4)</f>
        <v>1079</v>
      </c>
      <c r="V5">
        <f>SUM(V2:V4)</f>
        <v>1115</v>
      </c>
      <c r="W5" s="6">
        <f>U5/V5</f>
        <v>0.96771300448430497</v>
      </c>
    </row>
  </sheetData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"/>
  <sheetViews>
    <sheetView topLeftCell="B1" workbookViewId="0">
      <selection activeCell="B4" sqref="B4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663</v>
      </c>
      <c r="B2" s="1" t="s">
        <v>664</v>
      </c>
      <c r="C2" s="1" t="s">
        <v>206</v>
      </c>
      <c r="D2" s="1" t="s">
        <v>665</v>
      </c>
      <c r="E2">
        <v>187</v>
      </c>
      <c r="F2">
        <v>187</v>
      </c>
      <c r="G2" s="2">
        <v>1</v>
      </c>
      <c r="H2">
        <v>0</v>
      </c>
      <c r="I2">
        <v>0</v>
      </c>
      <c r="J2" s="2">
        <v>0</v>
      </c>
      <c r="K2">
        <v>0</v>
      </c>
      <c r="L2">
        <v>0</v>
      </c>
      <c r="M2" s="2">
        <v>0</v>
      </c>
      <c r="N2">
        <v>0</v>
      </c>
      <c r="O2">
        <v>0</v>
      </c>
      <c r="P2" s="2">
        <v>0</v>
      </c>
      <c r="Q2">
        <v>0</v>
      </c>
      <c r="R2">
        <v>0</v>
      </c>
      <c r="S2" s="2">
        <v>0</v>
      </c>
      <c r="U2">
        <f t="shared" ref="U2:V3" si="0">SUM(E2,H2,K2,N2,Q2)</f>
        <v>187</v>
      </c>
      <c r="V2">
        <f t="shared" si="0"/>
        <v>187</v>
      </c>
      <c r="W2" s="2">
        <f t="shared" ref="W2:W3" si="1">U2/V2</f>
        <v>1</v>
      </c>
    </row>
    <row r="3" spans="1:23" ht="15" x14ac:dyDescent="0.25">
      <c r="A3" s="1" t="s">
        <v>663</v>
      </c>
      <c r="B3" s="1" t="s">
        <v>664</v>
      </c>
      <c r="C3" s="1" t="s">
        <v>149</v>
      </c>
      <c r="D3" s="1" t="s">
        <v>666</v>
      </c>
      <c r="E3">
        <v>0</v>
      </c>
      <c r="F3">
        <v>0</v>
      </c>
      <c r="G3" s="2">
        <v>0</v>
      </c>
      <c r="H3">
        <v>212</v>
      </c>
      <c r="I3">
        <v>212</v>
      </c>
      <c r="J3" s="2">
        <v>1</v>
      </c>
      <c r="K3">
        <v>195</v>
      </c>
      <c r="L3">
        <v>195</v>
      </c>
      <c r="M3" s="2">
        <v>1</v>
      </c>
      <c r="N3">
        <v>176</v>
      </c>
      <c r="O3">
        <v>176</v>
      </c>
      <c r="P3" s="2">
        <v>1</v>
      </c>
      <c r="Q3">
        <v>191</v>
      </c>
      <c r="R3">
        <v>191</v>
      </c>
      <c r="S3" s="2">
        <v>1</v>
      </c>
      <c r="U3">
        <f t="shared" si="0"/>
        <v>774</v>
      </c>
      <c r="V3">
        <f t="shared" si="0"/>
        <v>774</v>
      </c>
      <c r="W3" s="2">
        <f t="shared" si="1"/>
        <v>1</v>
      </c>
    </row>
    <row r="4" spans="1:23" ht="15" x14ac:dyDescent="0.25">
      <c r="B4" s="7" t="s">
        <v>791</v>
      </c>
      <c r="U4">
        <f>SUM(U2:U3)</f>
        <v>961</v>
      </c>
      <c r="V4">
        <f>SUM(V2:V3)</f>
        <v>961</v>
      </c>
      <c r="W4" s="6">
        <f>U4/V4</f>
        <v>1</v>
      </c>
    </row>
  </sheetData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"/>
  <sheetViews>
    <sheetView topLeftCell="B1" workbookViewId="0">
      <selection activeCell="B6" sqref="B6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667</v>
      </c>
      <c r="B2" s="1" t="s">
        <v>668</v>
      </c>
      <c r="C2" s="1" t="s">
        <v>176</v>
      </c>
      <c r="D2" s="1" t="s">
        <v>669</v>
      </c>
      <c r="E2">
        <v>0</v>
      </c>
      <c r="F2">
        <v>0</v>
      </c>
      <c r="G2" s="2">
        <v>0</v>
      </c>
      <c r="H2">
        <v>14</v>
      </c>
      <c r="I2">
        <v>14</v>
      </c>
      <c r="J2" s="2">
        <v>1</v>
      </c>
      <c r="K2">
        <v>596</v>
      </c>
      <c r="L2">
        <v>600</v>
      </c>
      <c r="M2" s="2">
        <v>0.99333333333333296</v>
      </c>
      <c r="N2">
        <v>552</v>
      </c>
      <c r="O2">
        <v>556</v>
      </c>
      <c r="P2" s="2">
        <v>0.99280575539568405</v>
      </c>
      <c r="Q2">
        <v>519</v>
      </c>
      <c r="R2">
        <v>520</v>
      </c>
      <c r="S2" s="2">
        <v>0.99807692307692297</v>
      </c>
      <c r="U2">
        <f t="shared" ref="U2:V5" si="0">SUM(E2,H2,K2,N2,Q2)</f>
        <v>1681</v>
      </c>
      <c r="V2">
        <f t="shared" si="0"/>
        <v>1690</v>
      </c>
      <c r="W2" s="2">
        <f t="shared" ref="W2:W6" si="1">U2/V2</f>
        <v>0.9946745562130177</v>
      </c>
    </row>
    <row r="3" spans="1:23" ht="15" x14ac:dyDescent="0.25">
      <c r="A3" s="1" t="s">
        <v>667</v>
      </c>
      <c r="B3" s="1" t="s">
        <v>668</v>
      </c>
      <c r="C3" s="1" t="s">
        <v>372</v>
      </c>
      <c r="D3" s="1" t="s">
        <v>670</v>
      </c>
      <c r="E3">
        <v>306</v>
      </c>
      <c r="F3">
        <v>312</v>
      </c>
      <c r="G3" s="2">
        <v>0.98076923076923095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306</v>
      </c>
      <c r="V3">
        <f t="shared" si="0"/>
        <v>312</v>
      </c>
      <c r="W3" s="2">
        <f t="shared" si="1"/>
        <v>0.98076923076923073</v>
      </c>
    </row>
    <row r="4" spans="1:23" ht="15" x14ac:dyDescent="0.25">
      <c r="A4" s="1" t="s">
        <v>667</v>
      </c>
      <c r="B4" s="1" t="s">
        <v>668</v>
      </c>
      <c r="C4" s="1" t="s">
        <v>219</v>
      </c>
      <c r="D4" s="1" t="s">
        <v>671</v>
      </c>
      <c r="E4">
        <v>321</v>
      </c>
      <c r="F4">
        <v>321</v>
      </c>
      <c r="G4" s="2">
        <v>1</v>
      </c>
      <c r="H4">
        <v>0</v>
      </c>
      <c r="I4">
        <v>0</v>
      </c>
      <c r="J4" s="2">
        <v>0</v>
      </c>
      <c r="K4">
        <v>0</v>
      </c>
      <c r="L4">
        <v>0</v>
      </c>
      <c r="M4" s="2">
        <v>0</v>
      </c>
      <c r="N4">
        <v>0</v>
      </c>
      <c r="O4">
        <v>0</v>
      </c>
      <c r="P4" s="2">
        <v>0</v>
      </c>
      <c r="Q4">
        <v>0</v>
      </c>
      <c r="R4">
        <v>0</v>
      </c>
      <c r="S4" s="2">
        <v>0</v>
      </c>
      <c r="U4">
        <f t="shared" si="0"/>
        <v>321</v>
      </c>
      <c r="V4">
        <f t="shared" si="0"/>
        <v>321</v>
      </c>
      <c r="W4" s="2">
        <f t="shared" si="1"/>
        <v>1</v>
      </c>
    </row>
    <row r="5" spans="1:23" ht="15" x14ac:dyDescent="0.25">
      <c r="A5" s="1" t="s">
        <v>667</v>
      </c>
      <c r="B5" s="1" t="s">
        <v>668</v>
      </c>
      <c r="C5" s="1" t="s">
        <v>672</v>
      </c>
      <c r="D5" s="1" t="s">
        <v>673</v>
      </c>
      <c r="E5">
        <v>0</v>
      </c>
      <c r="F5">
        <v>0</v>
      </c>
      <c r="G5" s="2">
        <v>0</v>
      </c>
      <c r="H5">
        <v>601</v>
      </c>
      <c r="I5">
        <v>606</v>
      </c>
      <c r="J5" s="2">
        <v>0.99174917491749204</v>
      </c>
      <c r="K5">
        <v>0</v>
      </c>
      <c r="L5">
        <v>0</v>
      </c>
      <c r="M5" s="2">
        <v>0</v>
      </c>
      <c r="N5">
        <v>0</v>
      </c>
      <c r="O5">
        <v>0</v>
      </c>
      <c r="P5" s="2">
        <v>0</v>
      </c>
      <c r="Q5">
        <v>0</v>
      </c>
      <c r="R5">
        <v>0</v>
      </c>
      <c r="S5" s="2">
        <v>0</v>
      </c>
      <c r="U5">
        <f t="shared" si="0"/>
        <v>601</v>
      </c>
      <c r="V5">
        <f t="shared" si="0"/>
        <v>606</v>
      </c>
      <c r="W5" s="2">
        <f t="shared" si="1"/>
        <v>0.9917491749174917</v>
      </c>
    </row>
    <row r="6" spans="1:23" ht="15" x14ac:dyDescent="0.25">
      <c r="B6" s="7" t="s">
        <v>791</v>
      </c>
      <c r="U6">
        <f>SUM(U2:U5)</f>
        <v>2909</v>
      </c>
      <c r="V6">
        <f>SUM(V2:V5)</f>
        <v>2929</v>
      </c>
      <c r="W6" s="4">
        <f t="shared" si="1"/>
        <v>0.99317173096620004</v>
      </c>
    </row>
  </sheetData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7"/>
  <sheetViews>
    <sheetView topLeftCell="B1" workbookViewId="0">
      <selection activeCell="B7" sqref="B7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674</v>
      </c>
      <c r="B2" s="1" t="s">
        <v>675</v>
      </c>
      <c r="C2" s="1" t="s">
        <v>363</v>
      </c>
      <c r="D2" s="1" t="s">
        <v>676</v>
      </c>
      <c r="E2">
        <v>0</v>
      </c>
      <c r="F2">
        <v>0</v>
      </c>
      <c r="G2" s="2">
        <v>0</v>
      </c>
      <c r="H2">
        <v>10</v>
      </c>
      <c r="I2">
        <v>10</v>
      </c>
      <c r="J2" s="2">
        <v>1</v>
      </c>
      <c r="K2">
        <v>874</v>
      </c>
      <c r="L2">
        <v>874</v>
      </c>
      <c r="M2" s="2">
        <v>1</v>
      </c>
      <c r="N2">
        <v>777</v>
      </c>
      <c r="O2">
        <v>777</v>
      </c>
      <c r="P2" s="2">
        <v>1</v>
      </c>
      <c r="Q2">
        <v>756</v>
      </c>
      <c r="R2">
        <v>756</v>
      </c>
      <c r="S2" s="2">
        <v>1</v>
      </c>
      <c r="U2">
        <f t="shared" ref="U2:V6" si="0">SUM(E2,H2,K2,N2,Q2)</f>
        <v>2417</v>
      </c>
      <c r="V2">
        <f t="shared" si="0"/>
        <v>2417</v>
      </c>
      <c r="W2" s="2">
        <f t="shared" ref="W2:W7" si="1">U2/V2</f>
        <v>1</v>
      </c>
    </row>
    <row r="3" spans="1:23" ht="15" x14ac:dyDescent="0.25">
      <c r="A3" s="1" t="s">
        <v>674</v>
      </c>
      <c r="B3" s="1" t="s">
        <v>675</v>
      </c>
      <c r="C3" s="1" t="s">
        <v>488</v>
      </c>
      <c r="D3" s="1" t="s">
        <v>677</v>
      </c>
      <c r="E3">
        <v>271</v>
      </c>
      <c r="F3">
        <v>271</v>
      </c>
      <c r="G3" s="2">
        <v>1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271</v>
      </c>
      <c r="V3">
        <f t="shared" si="0"/>
        <v>271</v>
      </c>
      <c r="W3" s="2">
        <f t="shared" si="1"/>
        <v>1</v>
      </c>
    </row>
    <row r="4" spans="1:23" ht="15" x14ac:dyDescent="0.25">
      <c r="A4" s="1" t="s">
        <v>674</v>
      </c>
      <c r="B4" s="1" t="s">
        <v>675</v>
      </c>
      <c r="C4" s="1" t="s">
        <v>678</v>
      </c>
      <c r="D4" s="1" t="s">
        <v>679</v>
      </c>
      <c r="E4">
        <v>284</v>
      </c>
      <c r="F4">
        <v>284</v>
      </c>
      <c r="G4" s="2">
        <v>1</v>
      </c>
      <c r="H4">
        <v>0</v>
      </c>
      <c r="I4">
        <v>0</v>
      </c>
      <c r="J4" s="2">
        <v>0</v>
      </c>
      <c r="K4">
        <v>0</v>
      </c>
      <c r="L4">
        <v>0</v>
      </c>
      <c r="M4" s="2">
        <v>0</v>
      </c>
      <c r="N4">
        <v>0</v>
      </c>
      <c r="O4">
        <v>0</v>
      </c>
      <c r="P4" s="2">
        <v>0</v>
      </c>
      <c r="Q4">
        <v>0</v>
      </c>
      <c r="R4">
        <v>0</v>
      </c>
      <c r="S4" s="2">
        <v>0</v>
      </c>
      <c r="U4">
        <f t="shared" si="0"/>
        <v>284</v>
      </c>
      <c r="V4">
        <f t="shared" si="0"/>
        <v>284</v>
      </c>
      <c r="W4" s="2">
        <f t="shared" si="1"/>
        <v>1</v>
      </c>
    </row>
    <row r="5" spans="1:23" ht="15" x14ac:dyDescent="0.25">
      <c r="A5" s="1" t="s">
        <v>674</v>
      </c>
      <c r="B5" s="1" t="s">
        <v>675</v>
      </c>
      <c r="C5" s="1" t="s">
        <v>60</v>
      </c>
      <c r="D5" s="1" t="s">
        <v>680</v>
      </c>
      <c r="E5">
        <v>266</v>
      </c>
      <c r="F5">
        <v>266</v>
      </c>
      <c r="G5" s="2">
        <v>1</v>
      </c>
      <c r="H5">
        <v>0</v>
      </c>
      <c r="I5">
        <v>0</v>
      </c>
      <c r="J5" s="2">
        <v>0</v>
      </c>
      <c r="K5">
        <v>0</v>
      </c>
      <c r="L5">
        <v>0</v>
      </c>
      <c r="M5" s="2">
        <v>0</v>
      </c>
      <c r="N5">
        <v>0</v>
      </c>
      <c r="O5">
        <v>0</v>
      </c>
      <c r="P5" s="2">
        <v>0</v>
      </c>
      <c r="Q5">
        <v>0</v>
      </c>
      <c r="R5">
        <v>0</v>
      </c>
      <c r="S5" s="2">
        <v>0</v>
      </c>
      <c r="U5">
        <f t="shared" si="0"/>
        <v>266</v>
      </c>
      <c r="V5">
        <f t="shared" si="0"/>
        <v>266</v>
      </c>
      <c r="W5" s="2">
        <f t="shared" si="1"/>
        <v>1</v>
      </c>
    </row>
    <row r="6" spans="1:23" ht="15" x14ac:dyDescent="0.25">
      <c r="A6" s="1" t="s">
        <v>674</v>
      </c>
      <c r="B6" s="1" t="s">
        <v>675</v>
      </c>
      <c r="C6" s="1" t="s">
        <v>656</v>
      </c>
      <c r="D6" s="1" t="s">
        <v>681</v>
      </c>
      <c r="E6">
        <v>0</v>
      </c>
      <c r="F6">
        <v>0</v>
      </c>
      <c r="G6" s="2">
        <v>0</v>
      </c>
      <c r="H6">
        <v>808</v>
      </c>
      <c r="I6">
        <v>808</v>
      </c>
      <c r="J6" s="2">
        <v>1</v>
      </c>
      <c r="K6">
        <v>0</v>
      </c>
      <c r="L6">
        <v>0</v>
      </c>
      <c r="M6" s="2">
        <v>0</v>
      </c>
      <c r="N6">
        <v>0</v>
      </c>
      <c r="O6">
        <v>0</v>
      </c>
      <c r="P6" s="2">
        <v>0</v>
      </c>
      <c r="Q6">
        <v>0</v>
      </c>
      <c r="R6">
        <v>0</v>
      </c>
      <c r="S6" s="2">
        <v>0</v>
      </c>
      <c r="U6">
        <f t="shared" si="0"/>
        <v>808</v>
      </c>
      <c r="V6">
        <f t="shared" si="0"/>
        <v>808</v>
      </c>
      <c r="W6" s="2">
        <f t="shared" si="1"/>
        <v>1</v>
      </c>
    </row>
    <row r="7" spans="1:23" ht="15" x14ac:dyDescent="0.25">
      <c r="B7" s="7" t="s">
        <v>791</v>
      </c>
      <c r="U7">
        <f>SUM(U2:U6)</f>
        <v>4046</v>
      </c>
      <c r="V7">
        <f>SUM(V2:V6)</f>
        <v>4046</v>
      </c>
      <c r="W7" s="4">
        <f t="shared" si="1"/>
        <v>1</v>
      </c>
    </row>
  </sheetData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7"/>
  <sheetViews>
    <sheetView topLeftCell="B1" workbookViewId="0">
      <selection activeCell="B7" sqref="B7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682</v>
      </c>
      <c r="B2" s="1" t="s">
        <v>683</v>
      </c>
      <c r="C2" s="1" t="s">
        <v>494</v>
      </c>
      <c r="D2" s="1" t="s">
        <v>684</v>
      </c>
      <c r="E2">
        <v>183</v>
      </c>
      <c r="F2">
        <v>183</v>
      </c>
      <c r="G2" s="2">
        <v>1</v>
      </c>
      <c r="H2">
        <v>0</v>
      </c>
      <c r="I2">
        <v>0</v>
      </c>
      <c r="J2" s="2">
        <v>0</v>
      </c>
      <c r="K2">
        <v>0</v>
      </c>
      <c r="L2">
        <v>0</v>
      </c>
      <c r="M2" s="2">
        <v>0</v>
      </c>
      <c r="N2">
        <v>0</v>
      </c>
      <c r="O2">
        <v>0</v>
      </c>
      <c r="P2" s="2">
        <v>0</v>
      </c>
      <c r="Q2">
        <v>0</v>
      </c>
      <c r="R2">
        <v>0</v>
      </c>
      <c r="S2" s="2">
        <v>0</v>
      </c>
      <c r="U2">
        <f t="shared" ref="U2:V6" si="0">SUM(E2,H2,K2,N2,Q2)</f>
        <v>183</v>
      </c>
      <c r="V2">
        <f t="shared" si="0"/>
        <v>183</v>
      </c>
      <c r="W2" s="2">
        <f t="shared" ref="W2:W7" si="1">U2/V2</f>
        <v>1</v>
      </c>
    </row>
    <row r="3" spans="1:23" ht="15" x14ac:dyDescent="0.25">
      <c r="A3" s="1" t="s">
        <v>682</v>
      </c>
      <c r="B3" s="1" t="s">
        <v>683</v>
      </c>
      <c r="C3" s="1" t="s">
        <v>685</v>
      </c>
      <c r="D3" s="1" t="s">
        <v>686</v>
      </c>
      <c r="E3">
        <v>233</v>
      </c>
      <c r="F3">
        <v>236</v>
      </c>
      <c r="G3" s="2">
        <v>0.98728813559322004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233</v>
      </c>
      <c r="V3">
        <f t="shared" si="0"/>
        <v>236</v>
      </c>
      <c r="W3" s="2">
        <f t="shared" si="1"/>
        <v>0.98728813559322037</v>
      </c>
    </row>
    <row r="4" spans="1:23" ht="15" x14ac:dyDescent="0.25">
      <c r="A4" s="1" t="s">
        <v>682</v>
      </c>
      <c r="B4" s="1" t="s">
        <v>683</v>
      </c>
      <c r="C4" s="1" t="s">
        <v>687</v>
      </c>
      <c r="D4" s="1" t="s">
        <v>688</v>
      </c>
      <c r="E4">
        <v>0</v>
      </c>
      <c r="F4">
        <v>0</v>
      </c>
      <c r="G4" s="2">
        <v>0</v>
      </c>
      <c r="H4">
        <v>0</v>
      </c>
      <c r="I4">
        <v>0</v>
      </c>
      <c r="J4" s="2">
        <v>0</v>
      </c>
      <c r="K4">
        <v>478</v>
      </c>
      <c r="L4">
        <v>478</v>
      </c>
      <c r="M4" s="2">
        <v>1</v>
      </c>
      <c r="N4">
        <v>395</v>
      </c>
      <c r="O4">
        <v>395</v>
      </c>
      <c r="P4" s="2">
        <v>1</v>
      </c>
      <c r="Q4">
        <v>420</v>
      </c>
      <c r="R4">
        <v>420</v>
      </c>
      <c r="S4" s="2">
        <v>1</v>
      </c>
      <c r="U4">
        <f t="shared" si="0"/>
        <v>1293</v>
      </c>
      <c r="V4">
        <f t="shared" si="0"/>
        <v>1293</v>
      </c>
      <c r="W4" s="2">
        <f t="shared" si="1"/>
        <v>1</v>
      </c>
    </row>
    <row r="5" spans="1:23" ht="15" x14ac:dyDescent="0.25">
      <c r="A5" s="1" t="s">
        <v>682</v>
      </c>
      <c r="B5" s="1" t="s">
        <v>683</v>
      </c>
      <c r="C5" s="1" t="s">
        <v>689</v>
      </c>
      <c r="D5" s="1" t="s">
        <v>690</v>
      </c>
      <c r="E5">
        <v>93</v>
      </c>
      <c r="F5">
        <v>93</v>
      </c>
      <c r="G5" s="2">
        <v>1</v>
      </c>
      <c r="H5">
        <v>0</v>
      </c>
      <c r="I5">
        <v>0</v>
      </c>
      <c r="J5" s="2">
        <v>0</v>
      </c>
      <c r="K5">
        <v>0</v>
      </c>
      <c r="L5">
        <v>0</v>
      </c>
      <c r="M5" s="2">
        <v>0</v>
      </c>
      <c r="N5">
        <v>0</v>
      </c>
      <c r="O5">
        <v>0</v>
      </c>
      <c r="P5" s="2">
        <v>0</v>
      </c>
      <c r="Q5">
        <v>0</v>
      </c>
      <c r="R5">
        <v>0</v>
      </c>
      <c r="S5" s="2">
        <v>0</v>
      </c>
      <c r="U5">
        <f t="shared" si="0"/>
        <v>93</v>
      </c>
      <c r="V5">
        <f t="shared" si="0"/>
        <v>93</v>
      </c>
      <c r="W5" s="2">
        <f t="shared" si="1"/>
        <v>1</v>
      </c>
    </row>
    <row r="6" spans="1:23" ht="15" x14ac:dyDescent="0.25">
      <c r="A6" s="1" t="s">
        <v>682</v>
      </c>
      <c r="B6" s="1" t="s">
        <v>683</v>
      </c>
      <c r="C6" s="1" t="s">
        <v>389</v>
      </c>
      <c r="D6" s="1" t="s">
        <v>691</v>
      </c>
      <c r="E6">
        <v>0</v>
      </c>
      <c r="F6">
        <v>0</v>
      </c>
      <c r="G6" s="2">
        <v>0</v>
      </c>
      <c r="H6">
        <v>531</v>
      </c>
      <c r="I6">
        <v>531</v>
      </c>
      <c r="J6" s="2">
        <v>1</v>
      </c>
      <c r="K6">
        <v>0</v>
      </c>
      <c r="L6">
        <v>0</v>
      </c>
      <c r="M6" s="2">
        <v>0</v>
      </c>
      <c r="N6">
        <v>0</v>
      </c>
      <c r="O6">
        <v>0</v>
      </c>
      <c r="P6" s="2">
        <v>0</v>
      </c>
      <c r="Q6">
        <v>0</v>
      </c>
      <c r="R6">
        <v>0</v>
      </c>
      <c r="S6" s="2">
        <v>0</v>
      </c>
      <c r="U6">
        <f t="shared" si="0"/>
        <v>531</v>
      </c>
      <c r="V6">
        <f t="shared" si="0"/>
        <v>531</v>
      </c>
      <c r="W6" s="2">
        <f t="shared" si="1"/>
        <v>1</v>
      </c>
    </row>
    <row r="7" spans="1:23" ht="15" x14ac:dyDescent="0.25">
      <c r="B7" s="7" t="s">
        <v>791</v>
      </c>
      <c r="U7">
        <f>SUM(U2:U6)</f>
        <v>2333</v>
      </c>
      <c r="V7">
        <f>SUM(V2:V6)</f>
        <v>2336</v>
      </c>
      <c r="W7" s="4">
        <f t="shared" si="1"/>
        <v>0.99871575342465757</v>
      </c>
    </row>
  </sheetData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2"/>
  <sheetViews>
    <sheetView topLeftCell="B1" workbookViewId="0">
      <selection activeCell="B12" sqref="B12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692</v>
      </c>
      <c r="B2" s="1" t="s">
        <v>693</v>
      </c>
      <c r="C2" s="1" t="s">
        <v>30</v>
      </c>
      <c r="D2" s="1" t="s">
        <v>694</v>
      </c>
      <c r="E2">
        <v>111</v>
      </c>
      <c r="F2">
        <v>111</v>
      </c>
      <c r="G2" s="2">
        <v>1</v>
      </c>
      <c r="H2">
        <v>0</v>
      </c>
      <c r="I2">
        <v>0</v>
      </c>
      <c r="J2" s="2">
        <v>0</v>
      </c>
      <c r="K2">
        <v>0</v>
      </c>
      <c r="L2">
        <v>0</v>
      </c>
      <c r="M2" s="2">
        <v>0</v>
      </c>
      <c r="N2">
        <v>0</v>
      </c>
      <c r="O2">
        <v>0</v>
      </c>
      <c r="P2" s="2">
        <v>0</v>
      </c>
      <c r="Q2">
        <v>0</v>
      </c>
      <c r="R2">
        <v>0</v>
      </c>
      <c r="S2" s="2">
        <v>0</v>
      </c>
      <c r="U2">
        <f t="shared" ref="U2:V11" si="0">SUM(E2,H2,K2,N2,Q2)</f>
        <v>111</v>
      </c>
      <c r="V2">
        <f t="shared" si="0"/>
        <v>111</v>
      </c>
      <c r="W2" s="2">
        <f t="shared" ref="W2:W12" si="1">U2/V2</f>
        <v>1</v>
      </c>
    </row>
    <row r="3" spans="1:23" ht="15" x14ac:dyDescent="0.25">
      <c r="A3" s="1" t="s">
        <v>692</v>
      </c>
      <c r="B3" s="1" t="s">
        <v>693</v>
      </c>
      <c r="C3" s="1" t="s">
        <v>23</v>
      </c>
      <c r="D3" s="1" t="s">
        <v>695</v>
      </c>
      <c r="E3">
        <v>256</v>
      </c>
      <c r="F3">
        <v>256</v>
      </c>
      <c r="G3" s="2">
        <v>1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256</v>
      </c>
      <c r="V3">
        <f t="shared" si="0"/>
        <v>256</v>
      </c>
      <c r="W3" s="2">
        <f t="shared" si="1"/>
        <v>1</v>
      </c>
    </row>
    <row r="4" spans="1:23" ht="15" x14ac:dyDescent="0.25">
      <c r="A4" s="1" t="s">
        <v>692</v>
      </c>
      <c r="B4" s="1" t="s">
        <v>693</v>
      </c>
      <c r="C4" s="1" t="s">
        <v>126</v>
      </c>
      <c r="D4" s="1" t="s">
        <v>386</v>
      </c>
      <c r="E4">
        <v>126</v>
      </c>
      <c r="F4">
        <v>126</v>
      </c>
      <c r="G4" s="2">
        <v>1</v>
      </c>
      <c r="H4">
        <v>0</v>
      </c>
      <c r="I4">
        <v>0</v>
      </c>
      <c r="J4" s="2">
        <v>0</v>
      </c>
      <c r="K4">
        <v>0</v>
      </c>
      <c r="L4">
        <v>0</v>
      </c>
      <c r="M4" s="2">
        <v>0</v>
      </c>
      <c r="N4">
        <v>0</v>
      </c>
      <c r="O4">
        <v>0</v>
      </c>
      <c r="P4" s="2">
        <v>0</v>
      </c>
      <c r="Q4">
        <v>0</v>
      </c>
      <c r="R4">
        <v>0</v>
      </c>
      <c r="S4" s="2">
        <v>0</v>
      </c>
      <c r="U4">
        <f t="shared" si="0"/>
        <v>126</v>
      </c>
      <c r="V4">
        <f t="shared" si="0"/>
        <v>126</v>
      </c>
      <c r="W4" s="2">
        <f t="shared" si="1"/>
        <v>1</v>
      </c>
    </row>
    <row r="5" spans="1:23" ht="15" x14ac:dyDescent="0.25">
      <c r="A5" s="1" t="s">
        <v>692</v>
      </c>
      <c r="B5" s="1" t="s">
        <v>693</v>
      </c>
      <c r="C5" s="1" t="s">
        <v>33</v>
      </c>
      <c r="D5" s="1" t="s">
        <v>696</v>
      </c>
      <c r="E5">
        <v>57</v>
      </c>
      <c r="F5">
        <v>58</v>
      </c>
      <c r="G5" s="2">
        <v>0.98275862068965503</v>
      </c>
      <c r="H5">
        <v>0</v>
      </c>
      <c r="I5">
        <v>0</v>
      </c>
      <c r="J5" s="2">
        <v>0</v>
      </c>
      <c r="K5">
        <v>0</v>
      </c>
      <c r="L5">
        <v>0</v>
      </c>
      <c r="M5" s="2">
        <v>0</v>
      </c>
      <c r="N5">
        <v>0</v>
      </c>
      <c r="O5">
        <v>0</v>
      </c>
      <c r="P5" s="2">
        <v>0</v>
      </c>
      <c r="Q5">
        <v>0</v>
      </c>
      <c r="R5">
        <v>0</v>
      </c>
      <c r="S5" s="2">
        <v>0</v>
      </c>
      <c r="U5">
        <f t="shared" si="0"/>
        <v>57</v>
      </c>
      <c r="V5">
        <f t="shared" si="0"/>
        <v>58</v>
      </c>
      <c r="W5" s="2">
        <f t="shared" si="1"/>
        <v>0.98275862068965514</v>
      </c>
    </row>
    <row r="6" spans="1:23" ht="15" x14ac:dyDescent="0.25">
      <c r="A6" s="1" t="s">
        <v>692</v>
      </c>
      <c r="B6" s="1" t="s">
        <v>693</v>
      </c>
      <c r="C6" s="1" t="s">
        <v>165</v>
      </c>
      <c r="D6" s="1" t="s">
        <v>697</v>
      </c>
      <c r="E6">
        <v>270</v>
      </c>
      <c r="F6">
        <v>270</v>
      </c>
      <c r="G6" s="2">
        <v>1</v>
      </c>
      <c r="H6">
        <v>0</v>
      </c>
      <c r="I6">
        <v>0</v>
      </c>
      <c r="J6" s="2">
        <v>0</v>
      </c>
      <c r="K6">
        <v>0</v>
      </c>
      <c r="L6">
        <v>0</v>
      </c>
      <c r="M6" s="2">
        <v>0</v>
      </c>
      <c r="N6">
        <v>0</v>
      </c>
      <c r="O6">
        <v>0</v>
      </c>
      <c r="P6" s="2">
        <v>0</v>
      </c>
      <c r="Q6">
        <v>0</v>
      </c>
      <c r="R6">
        <v>0</v>
      </c>
      <c r="S6" s="2">
        <v>0</v>
      </c>
      <c r="U6">
        <f t="shared" si="0"/>
        <v>270</v>
      </c>
      <c r="V6">
        <f t="shared" si="0"/>
        <v>270</v>
      </c>
      <c r="W6" s="2">
        <f t="shared" si="1"/>
        <v>1</v>
      </c>
    </row>
    <row r="7" spans="1:23" ht="15" x14ac:dyDescent="0.25">
      <c r="A7" s="1" t="s">
        <v>692</v>
      </c>
      <c r="B7" s="1" t="s">
        <v>693</v>
      </c>
      <c r="C7" s="1" t="s">
        <v>89</v>
      </c>
      <c r="D7" s="1" t="s">
        <v>698</v>
      </c>
      <c r="E7">
        <v>205</v>
      </c>
      <c r="F7">
        <v>207</v>
      </c>
      <c r="G7" s="2">
        <v>0.99033816425120802</v>
      </c>
      <c r="H7">
        <v>0</v>
      </c>
      <c r="I7">
        <v>0</v>
      </c>
      <c r="J7" s="2">
        <v>0</v>
      </c>
      <c r="K7">
        <v>0</v>
      </c>
      <c r="L7">
        <v>0</v>
      </c>
      <c r="M7" s="2">
        <v>0</v>
      </c>
      <c r="N7">
        <v>0</v>
      </c>
      <c r="O7">
        <v>0</v>
      </c>
      <c r="P7" s="2">
        <v>0</v>
      </c>
      <c r="Q7">
        <v>0</v>
      </c>
      <c r="R7">
        <v>0</v>
      </c>
      <c r="S7" s="2">
        <v>0</v>
      </c>
      <c r="U7">
        <f t="shared" si="0"/>
        <v>205</v>
      </c>
      <c r="V7">
        <f t="shared" si="0"/>
        <v>207</v>
      </c>
      <c r="W7" s="2">
        <f t="shared" si="1"/>
        <v>0.99033816425120769</v>
      </c>
    </row>
    <row r="8" spans="1:23" ht="15" x14ac:dyDescent="0.25">
      <c r="A8" s="1" t="s">
        <v>692</v>
      </c>
      <c r="B8" s="1" t="s">
        <v>693</v>
      </c>
      <c r="C8" s="1" t="s">
        <v>263</v>
      </c>
      <c r="D8" s="1" t="s">
        <v>699</v>
      </c>
      <c r="E8">
        <v>0</v>
      </c>
      <c r="F8">
        <v>0</v>
      </c>
      <c r="G8" s="2">
        <v>0</v>
      </c>
      <c r="H8">
        <v>629</v>
      </c>
      <c r="I8">
        <v>629</v>
      </c>
      <c r="J8" s="2">
        <v>1</v>
      </c>
      <c r="K8">
        <v>600</v>
      </c>
      <c r="L8">
        <v>600</v>
      </c>
      <c r="M8" s="2">
        <v>1</v>
      </c>
      <c r="N8">
        <v>531</v>
      </c>
      <c r="O8">
        <v>531</v>
      </c>
      <c r="P8" s="2">
        <v>1</v>
      </c>
      <c r="Q8">
        <v>552</v>
      </c>
      <c r="R8">
        <v>552</v>
      </c>
      <c r="S8" s="2">
        <v>1</v>
      </c>
      <c r="U8">
        <f t="shared" si="0"/>
        <v>2312</v>
      </c>
      <c r="V8">
        <f t="shared" si="0"/>
        <v>2312</v>
      </c>
      <c r="W8" s="2">
        <f t="shared" si="1"/>
        <v>1</v>
      </c>
    </row>
    <row r="9" spans="1:23" ht="15" x14ac:dyDescent="0.25">
      <c r="A9" s="1" t="s">
        <v>692</v>
      </c>
      <c r="B9" s="1" t="s">
        <v>693</v>
      </c>
      <c r="C9" s="1" t="s">
        <v>368</v>
      </c>
      <c r="D9" s="1" t="s">
        <v>700</v>
      </c>
      <c r="E9">
        <v>0</v>
      </c>
      <c r="F9">
        <v>0</v>
      </c>
      <c r="G9" s="2">
        <v>0</v>
      </c>
      <c r="H9">
        <v>316</v>
      </c>
      <c r="I9">
        <v>316</v>
      </c>
      <c r="J9" s="2">
        <v>1</v>
      </c>
      <c r="K9">
        <v>313</v>
      </c>
      <c r="L9">
        <v>313</v>
      </c>
      <c r="M9" s="2">
        <v>1</v>
      </c>
      <c r="N9">
        <v>279</v>
      </c>
      <c r="O9">
        <v>279</v>
      </c>
      <c r="P9" s="2">
        <v>1</v>
      </c>
      <c r="Q9">
        <v>268</v>
      </c>
      <c r="R9">
        <v>268</v>
      </c>
      <c r="S9" s="2">
        <v>1</v>
      </c>
      <c r="U9">
        <f t="shared" si="0"/>
        <v>1176</v>
      </c>
      <c r="V9">
        <f t="shared" si="0"/>
        <v>1176</v>
      </c>
      <c r="W9" s="2">
        <f t="shared" si="1"/>
        <v>1</v>
      </c>
    </row>
    <row r="10" spans="1:23" ht="15" x14ac:dyDescent="0.25">
      <c r="A10" s="1" t="s">
        <v>692</v>
      </c>
      <c r="B10" s="1" t="s">
        <v>693</v>
      </c>
      <c r="C10" s="1" t="s">
        <v>176</v>
      </c>
      <c r="D10" s="1" t="s">
        <v>701</v>
      </c>
      <c r="E10">
        <v>0</v>
      </c>
      <c r="F10">
        <v>0</v>
      </c>
      <c r="G10" s="2">
        <v>0</v>
      </c>
      <c r="H10">
        <v>287</v>
      </c>
      <c r="I10">
        <v>287</v>
      </c>
      <c r="J10" s="2">
        <v>1</v>
      </c>
      <c r="K10">
        <v>303</v>
      </c>
      <c r="L10">
        <v>303</v>
      </c>
      <c r="M10" s="2">
        <v>1</v>
      </c>
      <c r="N10">
        <v>263</v>
      </c>
      <c r="O10">
        <v>263</v>
      </c>
      <c r="P10" s="2">
        <v>1</v>
      </c>
      <c r="Q10">
        <v>268</v>
      </c>
      <c r="R10">
        <v>268</v>
      </c>
      <c r="S10" s="2">
        <v>1</v>
      </c>
      <c r="U10">
        <f t="shared" si="0"/>
        <v>1121</v>
      </c>
      <c r="V10">
        <f t="shared" si="0"/>
        <v>1121</v>
      </c>
      <c r="W10" s="2">
        <f t="shared" si="1"/>
        <v>1</v>
      </c>
    </row>
    <row r="11" spans="1:23" ht="15" x14ac:dyDescent="0.25">
      <c r="A11" s="1" t="s">
        <v>692</v>
      </c>
      <c r="B11" s="1" t="s">
        <v>693</v>
      </c>
      <c r="C11" s="1" t="s">
        <v>208</v>
      </c>
      <c r="D11" s="1" t="s">
        <v>702</v>
      </c>
      <c r="E11">
        <v>131</v>
      </c>
      <c r="F11">
        <v>133</v>
      </c>
      <c r="G11" s="2">
        <v>0.98496240601503804</v>
      </c>
      <c r="H11">
        <v>0</v>
      </c>
      <c r="I11">
        <v>0</v>
      </c>
      <c r="J11" s="2">
        <v>0</v>
      </c>
      <c r="K11">
        <v>0</v>
      </c>
      <c r="L11">
        <v>0</v>
      </c>
      <c r="M11" s="2">
        <v>0</v>
      </c>
      <c r="N11">
        <v>0</v>
      </c>
      <c r="O11">
        <v>0</v>
      </c>
      <c r="P11" s="2">
        <v>0</v>
      </c>
      <c r="Q11">
        <v>0</v>
      </c>
      <c r="R11">
        <v>0</v>
      </c>
      <c r="S11" s="2">
        <v>0</v>
      </c>
      <c r="U11">
        <f t="shared" si="0"/>
        <v>131</v>
      </c>
      <c r="V11">
        <f t="shared" si="0"/>
        <v>133</v>
      </c>
      <c r="W11" s="2">
        <f t="shared" si="1"/>
        <v>0.98496240601503759</v>
      </c>
    </row>
    <row r="12" spans="1:23" ht="15" x14ac:dyDescent="0.25">
      <c r="B12" s="7" t="s">
        <v>791</v>
      </c>
      <c r="U12">
        <f>SUM(U2:U11)</f>
        <v>5765</v>
      </c>
      <c r="V12">
        <f>SUM(V2:V11)</f>
        <v>5770</v>
      </c>
      <c r="W12" s="4">
        <f t="shared" si="1"/>
        <v>0.99913344887348354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"/>
  <sheetViews>
    <sheetView zoomScale="120" zoomScaleNormal="120" workbookViewId="0">
      <selection activeCell="W9" sqref="W9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29.81640625" customWidth="1"/>
    <col min="5" max="14" width="9.7265625" customWidth="1"/>
    <col min="15" max="19" width="9.5429687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98</v>
      </c>
      <c r="B2" s="1" t="s">
        <v>99</v>
      </c>
      <c r="C2" s="1" t="s">
        <v>100</v>
      </c>
      <c r="D2" s="1" t="s">
        <v>101</v>
      </c>
      <c r="E2">
        <v>0</v>
      </c>
      <c r="F2">
        <v>0</v>
      </c>
      <c r="G2" s="2">
        <v>0</v>
      </c>
      <c r="H2">
        <v>555</v>
      </c>
      <c r="I2">
        <v>555</v>
      </c>
      <c r="J2" s="2">
        <v>1</v>
      </c>
      <c r="K2">
        <v>449</v>
      </c>
      <c r="L2">
        <v>449</v>
      </c>
      <c r="M2" s="2">
        <v>1</v>
      </c>
      <c r="N2">
        <v>363</v>
      </c>
      <c r="O2">
        <v>363</v>
      </c>
      <c r="P2" s="2">
        <v>1</v>
      </c>
      <c r="Q2">
        <v>415</v>
      </c>
      <c r="R2">
        <v>415</v>
      </c>
      <c r="S2" s="2">
        <v>1</v>
      </c>
      <c r="U2">
        <f t="shared" ref="U2:V9" si="0">SUM(E2,H2,K2,N2,Q2)</f>
        <v>1782</v>
      </c>
      <c r="V2">
        <f t="shared" si="0"/>
        <v>1782</v>
      </c>
      <c r="W2" s="2">
        <f t="shared" ref="W2:W10" si="1">U2/V2</f>
        <v>1</v>
      </c>
    </row>
    <row r="3" spans="1:23" ht="15" x14ac:dyDescent="0.25">
      <c r="A3" s="1" t="s">
        <v>98</v>
      </c>
      <c r="B3" s="1" t="s">
        <v>99</v>
      </c>
      <c r="C3" s="1" t="s">
        <v>102</v>
      </c>
      <c r="D3" s="1" t="s">
        <v>103</v>
      </c>
      <c r="E3">
        <v>175</v>
      </c>
      <c r="F3">
        <v>176</v>
      </c>
      <c r="G3" s="2">
        <v>0.99431818181818199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175</v>
      </c>
      <c r="V3">
        <f t="shared" si="0"/>
        <v>176</v>
      </c>
      <c r="W3" s="2">
        <f t="shared" si="1"/>
        <v>0.99431818181818177</v>
      </c>
    </row>
    <row r="4" spans="1:23" ht="15" x14ac:dyDescent="0.25">
      <c r="A4" s="1" t="s">
        <v>98</v>
      </c>
      <c r="B4" s="1" t="s">
        <v>99</v>
      </c>
      <c r="C4" s="1" t="s">
        <v>104</v>
      </c>
      <c r="D4" s="1" t="s">
        <v>105</v>
      </c>
      <c r="E4">
        <v>238</v>
      </c>
      <c r="F4">
        <v>238</v>
      </c>
      <c r="G4" s="2">
        <v>1</v>
      </c>
      <c r="H4">
        <v>0</v>
      </c>
      <c r="I4">
        <v>0</v>
      </c>
      <c r="J4" s="2">
        <v>0</v>
      </c>
      <c r="K4">
        <v>0</v>
      </c>
      <c r="L4">
        <v>0</v>
      </c>
      <c r="M4" s="2">
        <v>0</v>
      </c>
      <c r="N4">
        <v>0</v>
      </c>
      <c r="O4">
        <v>0</v>
      </c>
      <c r="P4" s="2">
        <v>0</v>
      </c>
      <c r="Q4">
        <v>0</v>
      </c>
      <c r="R4">
        <v>0</v>
      </c>
      <c r="S4" s="2">
        <v>0</v>
      </c>
      <c r="U4">
        <f t="shared" si="0"/>
        <v>238</v>
      </c>
      <c r="V4">
        <f t="shared" si="0"/>
        <v>238</v>
      </c>
      <c r="W4" s="2">
        <f t="shared" si="1"/>
        <v>1</v>
      </c>
    </row>
    <row r="5" spans="1:23" ht="15" x14ac:dyDescent="0.25">
      <c r="A5" s="1" t="s">
        <v>98</v>
      </c>
      <c r="B5" s="1" t="s">
        <v>99</v>
      </c>
      <c r="C5" s="1" t="s">
        <v>106</v>
      </c>
      <c r="D5" s="1" t="s">
        <v>107</v>
      </c>
      <c r="E5">
        <v>0</v>
      </c>
      <c r="F5">
        <v>0</v>
      </c>
      <c r="G5" s="2">
        <v>0</v>
      </c>
      <c r="H5">
        <v>543</v>
      </c>
      <c r="I5">
        <v>544</v>
      </c>
      <c r="J5" s="2">
        <v>0.99816176470588203</v>
      </c>
      <c r="K5">
        <v>402</v>
      </c>
      <c r="L5">
        <v>402</v>
      </c>
      <c r="M5" s="2">
        <v>1</v>
      </c>
      <c r="N5">
        <v>353</v>
      </c>
      <c r="O5">
        <v>353</v>
      </c>
      <c r="P5" s="2">
        <v>1</v>
      </c>
      <c r="Q5">
        <v>353</v>
      </c>
      <c r="R5">
        <v>353</v>
      </c>
      <c r="S5" s="2">
        <v>1</v>
      </c>
      <c r="U5">
        <f t="shared" si="0"/>
        <v>1651</v>
      </c>
      <c r="V5">
        <f t="shared" si="0"/>
        <v>1652</v>
      </c>
      <c r="W5" s="2">
        <f t="shared" si="1"/>
        <v>0.99939467312348673</v>
      </c>
    </row>
    <row r="6" spans="1:23" ht="15" x14ac:dyDescent="0.25">
      <c r="A6" s="1" t="s">
        <v>98</v>
      </c>
      <c r="B6" s="1" t="s">
        <v>99</v>
      </c>
      <c r="C6" s="1" t="s">
        <v>108</v>
      </c>
      <c r="D6" s="1" t="s">
        <v>109</v>
      </c>
      <c r="E6">
        <v>197</v>
      </c>
      <c r="F6">
        <v>197</v>
      </c>
      <c r="G6" s="2">
        <v>1</v>
      </c>
      <c r="H6">
        <v>0</v>
      </c>
      <c r="I6">
        <v>0</v>
      </c>
      <c r="J6" s="2">
        <v>0</v>
      </c>
      <c r="K6">
        <v>0</v>
      </c>
      <c r="L6">
        <v>0</v>
      </c>
      <c r="M6" s="2">
        <v>0</v>
      </c>
      <c r="N6">
        <v>0</v>
      </c>
      <c r="O6">
        <v>0</v>
      </c>
      <c r="P6" s="2">
        <v>0</v>
      </c>
      <c r="Q6">
        <v>0</v>
      </c>
      <c r="R6">
        <v>0</v>
      </c>
      <c r="S6" s="2">
        <v>0</v>
      </c>
      <c r="U6">
        <f t="shared" si="0"/>
        <v>197</v>
      </c>
      <c r="V6">
        <f t="shared" si="0"/>
        <v>197</v>
      </c>
      <c r="W6" s="2">
        <f t="shared" si="1"/>
        <v>1</v>
      </c>
    </row>
    <row r="7" spans="1:23" ht="15" x14ac:dyDescent="0.25">
      <c r="A7" s="1" t="s">
        <v>98</v>
      </c>
      <c r="B7" s="1" t="s">
        <v>99</v>
      </c>
      <c r="C7" s="1" t="s">
        <v>110</v>
      </c>
      <c r="D7" s="1" t="s">
        <v>111</v>
      </c>
      <c r="E7">
        <v>233</v>
      </c>
      <c r="F7">
        <v>233</v>
      </c>
      <c r="G7" s="2">
        <v>1</v>
      </c>
      <c r="H7">
        <v>0</v>
      </c>
      <c r="I7">
        <v>0</v>
      </c>
      <c r="J7" s="2">
        <v>0</v>
      </c>
      <c r="K7">
        <v>0</v>
      </c>
      <c r="L7">
        <v>0</v>
      </c>
      <c r="M7" s="2">
        <v>0</v>
      </c>
      <c r="N7">
        <v>0</v>
      </c>
      <c r="O7">
        <v>0</v>
      </c>
      <c r="P7" s="2">
        <v>0</v>
      </c>
      <c r="Q7">
        <v>0</v>
      </c>
      <c r="R7">
        <v>0</v>
      </c>
      <c r="S7" s="2">
        <v>0</v>
      </c>
      <c r="U7">
        <f t="shared" si="0"/>
        <v>233</v>
      </c>
      <c r="V7">
        <f t="shared" si="0"/>
        <v>233</v>
      </c>
      <c r="W7" s="2">
        <f t="shared" si="1"/>
        <v>1</v>
      </c>
    </row>
    <row r="8" spans="1:23" ht="15" x14ac:dyDescent="0.25">
      <c r="A8" s="1" t="s">
        <v>98</v>
      </c>
      <c r="B8" s="1" t="s">
        <v>99</v>
      </c>
      <c r="C8" s="1" t="s">
        <v>112</v>
      </c>
      <c r="D8" s="1" t="s">
        <v>113</v>
      </c>
      <c r="E8">
        <v>101</v>
      </c>
      <c r="F8">
        <v>101</v>
      </c>
      <c r="G8" s="2">
        <v>1</v>
      </c>
      <c r="H8">
        <v>0</v>
      </c>
      <c r="I8">
        <v>0</v>
      </c>
      <c r="J8" s="2">
        <v>0</v>
      </c>
      <c r="K8">
        <v>0</v>
      </c>
      <c r="L8">
        <v>0</v>
      </c>
      <c r="M8" s="2">
        <v>0</v>
      </c>
      <c r="N8">
        <v>0</v>
      </c>
      <c r="O8">
        <v>0</v>
      </c>
      <c r="P8" s="2">
        <v>0</v>
      </c>
      <c r="Q8">
        <v>0</v>
      </c>
      <c r="R8">
        <v>0</v>
      </c>
      <c r="S8" s="2">
        <v>0</v>
      </c>
      <c r="U8">
        <f t="shared" si="0"/>
        <v>101</v>
      </c>
      <c r="V8">
        <f t="shared" si="0"/>
        <v>101</v>
      </c>
      <c r="W8" s="2">
        <f t="shared" si="1"/>
        <v>1</v>
      </c>
    </row>
    <row r="9" spans="1:23" ht="15" x14ac:dyDescent="0.25">
      <c r="A9" s="1" t="s">
        <v>98</v>
      </c>
      <c r="B9" s="1" t="s">
        <v>99</v>
      </c>
      <c r="C9" s="1" t="s">
        <v>61</v>
      </c>
      <c r="D9" s="1" t="s">
        <v>114</v>
      </c>
      <c r="E9">
        <v>0</v>
      </c>
      <c r="F9">
        <v>0</v>
      </c>
      <c r="G9" s="2">
        <v>0</v>
      </c>
      <c r="H9">
        <v>4</v>
      </c>
      <c r="I9">
        <v>4</v>
      </c>
      <c r="J9" s="2">
        <v>1</v>
      </c>
      <c r="K9">
        <v>17</v>
      </c>
      <c r="L9">
        <v>19</v>
      </c>
      <c r="M9" s="2">
        <v>0.89473684210526305</v>
      </c>
      <c r="N9">
        <v>18</v>
      </c>
      <c r="O9">
        <v>18</v>
      </c>
      <c r="P9" s="2">
        <v>1</v>
      </c>
      <c r="Q9">
        <v>33</v>
      </c>
      <c r="R9">
        <v>37</v>
      </c>
      <c r="S9" s="2">
        <v>0.891891891891892</v>
      </c>
      <c r="U9">
        <f t="shared" si="0"/>
        <v>72</v>
      </c>
      <c r="V9">
        <f t="shared" si="0"/>
        <v>78</v>
      </c>
      <c r="W9" s="8">
        <f t="shared" si="1"/>
        <v>0.92307692307692313</v>
      </c>
    </row>
    <row r="10" spans="1:23" ht="15" x14ac:dyDescent="0.25">
      <c r="B10" s="7" t="s">
        <v>791</v>
      </c>
      <c r="U10">
        <f>SUM(U2:U9)</f>
        <v>4449</v>
      </c>
      <c r="V10">
        <f>SUM(V2:V9)</f>
        <v>4457</v>
      </c>
      <c r="W10" s="4">
        <f t="shared" si="1"/>
        <v>0.99820507067534214</v>
      </c>
    </row>
  </sheetData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"/>
  <sheetViews>
    <sheetView topLeftCell="B1" workbookViewId="0">
      <selection activeCell="B6" sqref="B6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703</v>
      </c>
      <c r="B2" s="1" t="s">
        <v>704</v>
      </c>
      <c r="C2" s="1" t="s">
        <v>30</v>
      </c>
      <c r="D2" s="1" t="s">
        <v>705</v>
      </c>
      <c r="E2">
        <v>58</v>
      </c>
      <c r="F2">
        <v>58</v>
      </c>
      <c r="G2" s="2">
        <v>1</v>
      </c>
      <c r="H2">
        <v>0</v>
      </c>
      <c r="I2">
        <v>0</v>
      </c>
      <c r="J2" s="2">
        <v>0</v>
      </c>
      <c r="K2">
        <v>0</v>
      </c>
      <c r="L2">
        <v>0</v>
      </c>
      <c r="M2" s="2">
        <v>0</v>
      </c>
      <c r="N2">
        <v>0</v>
      </c>
      <c r="O2">
        <v>0</v>
      </c>
      <c r="P2" s="2">
        <v>0</v>
      </c>
      <c r="Q2">
        <v>0</v>
      </c>
      <c r="R2">
        <v>0</v>
      </c>
      <c r="S2" s="2">
        <v>0</v>
      </c>
      <c r="U2">
        <f t="shared" ref="U2:V5" si="0">SUM(E2,H2,K2,N2,Q2)</f>
        <v>58</v>
      </c>
      <c r="V2">
        <f t="shared" si="0"/>
        <v>58</v>
      </c>
      <c r="W2" s="2">
        <f t="shared" ref="W2:W6" si="1">U2/V2</f>
        <v>1</v>
      </c>
    </row>
    <row r="3" spans="1:23" ht="15" x14ac:dyDescent="0.25">
      <c r="A3" s="1" t="s">
        <v>703</v>
      </c>
      <c r="B3" s="1" t="s">
        <v>704</v>
      </c>
      <c r="C3" s="1" t="s">
        <v>23</v>
      </c>
      <c r="D3" s="1" t="s">
        <v>706</v>
      </c>
      <c r="E3">
        <v>24</v>
      </c>
      <c r="F3">
        <v>24</v>
      </c>
      <c r="G3" s="2">
        <v>1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24</v>
      </c>
      <c r="V3">
        <f t="shared" si="0"/>
        <v>24</v>
      </c>
      <c r="W3" s="2">
        <f t="shared" si="1"/>
        <v>1</v>
      </c>
    </row>
    <row r="4" spans="1:23" ht="15" x14ac:dyDescent="0.25">
      <c r="A4" s="1" t="s">
        <v>703</v>
      </c>
      <c r="B4" s="1" t="s">
        <v>704</v>
      </c>
      <c r="C4" s="1" t="s">
        <v>126</v>
      </c>
      <c r="D4" s="1" t="s">
        <v>707</v>
      </c>
      <c r="E4">
        <v>239</v>
      </c>
      <c r="F4">
        <v>239</v>
      </c>
      <c r="G4" s="2">
        <v>1</v>
      </c>
      <c r="H4">
        <v>0</v>
      </c>
      <c r="I4">
        <v>0</v>
      </c>
      <c r="J4" s="2">
        <v>0</v>
      </c>
      <c r="K4">
        <v>0</v>
      </c>
      <c r="L4">
        <v>0</v>
      </c>
      <c r="M4" s="2">
        <v>0</v>
      </c>
      <c r="N4">
        <v>0</v>
      </c>
      <c r="O4">
        <v>0</v>
      </c>
      <c r="P4" s="2">
        <v>0</v>
      </c>
      <c r="Q4">
        <v>0</v>
      </c>
      <c r="R4">
        <v>0</v>
      </c>
      <c r="S4" s="2">
        <v>0</v>
      </c>
      <c r="U4">
        <f t="shared" si="0"/>
        <v>239</v>
      </c>
      <c r="V4">
        <f t="shared" si="0"/>
        <v>239</v>
      </c>
      <c r="W4" s="2">
        <f t="shared" si="1"/>
        <v>1</v>
      </c>
    </row>
    <row r="5" spans="1:23" ht="15" x14ac:dyDescent="0.25">
      <c r="A5" s="1" t="s">
        <v>703</v>
      </c>
      <c r="B5" s="1" t="s">
        <v>704</v>
      </c>
      <c r="C5" s="1" t="s">
        <v>269</v>
      </c>
      <c r="D5" s="1" t="s">
        <v>708</v>
      </c>
      <c r="E5">
        <v>0</v>
      </c>
      <c r="F5">
        <v>0</v>
      </c>
      <c r="G5" s="2">
        <v>0</v>
      </c>
      <c r="H5">
        <v>311</v>
      </c>
      <c r="I5">
        <v>311</v>
      </c>
      <c r="J5" s="2">
        <v>1</v>
      </c>
      <c r="K5">
        <v>272</v>
      </c>
      <c r="L5">
        <v>272</v>
      </c>
      <c r="M5" s="2">
        <v>1</v>
      </c>
      <c r="N5">
        <v>239</v>
      </c>
      <c r="O5">
        <v>239</v>
      </c>
      <c r="P5" s="2">
        <v>1</v>
      </c>
      <c r="Q5">
        <v>244</v>
      </c>
      <c r="R5">
        <v>244</v>
      </c>
      <c r="S5" s="2">
        <v>1</v>
      </c>
      <c r="U5">
        <f t="shared" si="0"/>
        <v>1066</v>
      </c>
      <c r="V5">
        <f t="shared" si="0"/>
        <v>1066</v>
      </c>
      <c r="W5" s="2">
        <f t="shared" si="1"/>
        <v>1</v>
      </c>
    </row>
    <row r="6" spans="1:23" ht="15" x14ac:dyDescent="0.25">
      <c r="B6" s="7" t="s">
        <v>791</v>
      </c>
      <c r="U6">
        <f>SUM(U2:U5)</f>
        <v>1387</v>
      </c>
      <c r="V6">
        <f>SUM(V2:V5)</f>
        <v>1387</v>
      </c>
      <c r="W6" s="4">
        <f t="shared" si="1"/>
        <v>1</v>
      </c>
    </row>
  </sheetData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9"/>
  <sheetViews>
    <sheetView topLeftCell="B1" workbookViewId="0">
      <selection activeCell="W9" sqref="W9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709</v>
      </c>
      <c r="B2" s="1" t="s">
        <v>716</v>
      </c>
      <c r="C2" s="1" t="s">
        <v>94</v>
      </c>
      <c r="D2" s="1" t="s">
        <v>717</v>
      </c>
      <c r="E2">
        <v>69</v>
      </c>
      <c r="F2">
        <v>69</v>
      </c>
      <c r="G2" s="2">
        <v>1</v>
      </c>
      <c r="H2">
        <v>0</v>
      </c>
      <c r="I2">
        <v>0</v>
      </c>
      <c r="J2" s="2">
        <v>0</v>
      </c>
      <c r="K2">
        <v>0</v>
      </c>
      <c r="L2">
        <v>0</v>
      </c>
      <c r="M2" s="2">
        <v>0</v>
      </c>
      <c r="N2">
        <v>0</v>
      </c>
      <c r="O2">
        <v>0</v>
      </c>
      <c r="P2" s="2">
        <v>0</v>
      </c>
      <c r="Q2">
        <v>0</v>
      </c>
      <c r="R2">
        <v>0</v>
      </c>
      <c r="S2" s="2">
        <v>0</v>
      </c>
      <c r="U2">
        <f t="shared" ref="U2:V8" si="0">SUM(E2,H2,K2,N2,Q2)</f>
        <v>69</v>
      </c>
      <c r="V2">
        <f t="shared" si="0"/>
        <v>69</v>
      </c>
      <c r="W2" s="2">
        <f t="shared" ref="W2:W9" si="1">U2/V2</f>
        <v>1</v>
      </c>
    </row>
    <row r="3" spans="1:23" ht="15" x14ac:dyDescent="0.25">
      <c r="A3" s="1" t="s">
        <v>709</v>
      </c>
      <c r="B3" s="1" t="s">
        <v>716</v>
      </c>
      <c r="C3" s="1" t="s">
        <v>390</v>
      </c>
      <c r="D3" s="1" t="s">
        <v>718</v>
      </c>
      <c r="E3">
        <v>43</v>
      </c>
      <c r="F3">
        <v>43</v>
      </c>
      <c r="G3" s="2">
        <v>1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43</v>
      </c>
      <c r="V3">
        <f t="shared" si="0"/>
        <v>43</v>
      </c>
      <c r="W3" s="2">
        <f t="shared" si="1"/>
        <v>1</v>
      </c>
    </row>
    <row r="4" spans="1:23" ht="15" x14ac:dyDescent="0.25">
      <c r="A4" s="1" t="s">
        <v>709</v>
      </c>
      <c r="B4" s="1" t="s">
        <v>710</v>
      </c>
      <c r="C4" s="1" t="s">
        <v>33</v>
      </c>
      <c r="D4" s="1" t="s">
        <v>711</v>
      </c>
      <c r="E4">
        <v>0</v>
      </c>
      <c r="F4">
        <v>0</v>
      </c>
      <c r="G4" s="2">
        <v>0</v>
      </c>
      <c r="H4">
        <v>90</v>
      </c>
      <c r="I4">
        <v>90</v>
      </c>
      <c r="J4" s="2">
        <v>1</v>
      </c>
      <c r="K4">
        <v>68</v>
      </c>
      <c r="L4">
        <v>68</v>
      </c>
      <c r="M4" s="2">
        <v>1</v>
      </c>
      <c r="N4">
        <v>86</v>
      </c>
      <c r="O4">
        <v>86</v>
      </c>
      <c r="P4" s="2">
        <v>1</v>
      </c>
      <c r="Q4">
        <v>100</v>
      </c>
      <c r="R4">
        <v>100</v>
      </c>
      <c r="S4" s="2">
        <v>1</v>
      </c>
      <c r="U4">
        <f t="shared" si="0"/>
        <v>344</v>
      </c>
      <c r="V4">
        <f t="shared" si="0"/>
        <v>344</v>
      </c>
      <c r="W4" s="2">
        <f t="shared" si="1"/>
        <v>1</v>
      </c>
    </row>
    <row r="5" spans="1:23" ht="15" x14ac:dyDescent="0.25">
      <c r="A5" s="1" t="s">
        <v>709</v>
      </c>
      <c r="B5" s="1" t="s">
        <v>710</v>
      </c>
      <c r="C5" s="1" t="s">
        <v>35</v>
      </c>
      <c r="D5" s="1" t="s">
        <v>712</v>
      </c>
      <c r="E5">
        <v>161</v>
      </c>
      <c r="F5">
        <v>161</v>
      </c>
      <c r="G5" s="2">
        <v>1</v>
      </c>
      <c r="H5">
        <v>0</v>
      </c>
      <c r="I5">
        <v>0</v>
      </c>
      <c r="J5" s="2">
        <v>0</v>
      </c>
      <c r="K5">
        <v>0</v>
      </c>
      <c r="L5">
        <v>0</v>
      </c>
      <c r="M5" s="2">
        <v>0</v>
      </c>
      <c r="N5">
        <v>0</v>
      </c>
      <c r="O5">
        <v>0</v>
      </c>
      <c r="P5" s="2">
        <v>0</v>
      </c>
      <c r="Q5">
        <v>0</v>
      </c>
      <c r="R5">
        <v>0</v>
      </c>
      <c r="S5" s="2">
        <v>0</v>
      </c>
      <c r="U5">
        <f t="shared" si="0"/>
        <v>161</v>
      </c>
      <c r="V5">
        <f t="shared" si="0"/>
        <v>161</v>
      </c>
      <c r="W5" s="2">
        <f t="shared" si="1"/>
        <v>1</v>
      </c>
    </row>
    <row r="6" spans="1:23" ht="15" x14ac:dyDescent="0.25">
      <c r="A6" s="1" t="s">
        <v>709</v>
      </c>
      <c r="B6" s="1" t="s">
        <v>710</v>
      </c>
      <c r="C6" s="1" t="s">
        <v>37</v>
      </c>
      <c r="D6" s="1" t="s">
        <v>713</v>
      </c>
      <c r="E6">
        <v>0</v>
      </c>
      <c r="F6">
        <v>0</v>
      </c>
      <c r="G6" s="2">
        <v>0</v>
      </c>
      <c r="H6">
        <v>186</v>
      </c>
      <c r="I6">
        <v>186</v>
      </c>
      <c r="J6" s="2">
        <v>1</v>
      </c>
      <c r="K6">
        <v>179</v>
      </c>
      <c r="L6">
        <v>179</v>
      </c>
      <c r="M6" s="2">
        <v>1</v>
      </c>
      <c r="N6">
        <v>140</v>
      </c>
      <c r="O6">
        <v>140</v>
      </c>
      <c r="P6" s="2">
        <v>1</v>
      </c>
      <c r="Q6">
        <v>125</v>
      </c>
      <c r="R6">
        <v>125</v>
      </c>
      <c r="S6" s="2">
        <v>1</v>
      </c>
      <c r="U6">
        <f t="shared" si="0"/>
        <v>630</v>
      </c>
      <c r="V6">
        <f t="shared" si="0"/>
        <v>630</v>
      </c>
      <c r="W6" s="2">
        <f t="shared" si="1"/>
        <v>1</v>
      </c>
    </row>
    <row r="7" spans="1:23" ht="15" x14ac:dyDescent="0.25">
      <c r="A7" s="1" t="s">
        <v>709</v>
      </c>
      <c r="B7" s="1" t="s">
        <v>710</v>
      </c>
      <c r="C7" s="1" t="s">
        <v>45</v>
      </c>
      <c r="D7" s="1" t="s">
        <v>714</v>
      </c>
      <c r="E7">
        <v>0</v>
      </c>
      <c r="F7">
        <v>0</v>
      </c>
      <c r="G7" s="2">
        <v>0</v>
      </c>
      <c r="H7">
        <v>36</v>
      </c>
      <c r="I7">
        <v>81</v>
      </c>
      <c r="J7" s="2">
        <v>0.44444444444444398</v>
      </c>
      <c r="K7">
        <v>59</v>
      </c>
      <c r="L7">
        <v>69</v>
      </c>
      <c r="M7" s="2">
        <v>0.85507246376811596</v>
      </c>
      <c r="N7">
        <v>10</v>
      </c>
      <c r="O7">
        <v>62</v>
      </c>
      <c r="P7" s="2">
        <v>0.16129032258064499</v>
      </c>
      <c r="Q7">
        <v>0</v>
      </c>
      <c r="R7">
        <v>60</v>
      </c>
      <c r="S7" s="2">
        <v>0</v>
      </c>
      <c r="U7">
        <f t="shared" si="0"/>
        <v>105</v>
      </c>
      <c r="V7">
        <f t="shared" si="0"/>
        <v>272</v>
      </c>
      <c r="W7" s="8">
        <f t="shared" si="1"/>
        <v>0.3860294117647059</v>
      </c>
    </row>
    <row r="8" spans="1:23" ht="15" x14ac:dyDescent="0.25">
      <c r="A8" s="1" t="s">
        <v>709</v>
      </c>
      <c r="B8" s="1" t="s">
        <v>710</v>
      </c>
      <c r="C8" s="1" t="s">
        <v>51</v>
      </c>
      <c r="D8" s="1" t="s">
        <v>715</v>
      </c>
      <c r="E8">
        <v>51</v>
      </c>
      <c r="F8">
        <v>51</v>
      </c>
      <c r="G8" s="2">
        <v>1</v>
      </c>
      <c r="H8">
        <v>0</v>
      </c>
      <c r="I8">
        <v>0</v>
      </c>
      <c r="J8" s="2">
        <v>0</v>
      </c>
      <c r="K8">
        <v>0</v>
      </c>
      <c r="L8">
        <v>0</v>
      </c>
      <c r="M8" s="2">
        <v>0</v>
      </c>
      <c r="N8">
        <v>0</v>
      </c>
      <c r="O8">
        <v>0</v>
      </c>
      <c r="P8" s="2">
        <v>0</v>
      </c>
      <c r="Q8">
        <v>0</v>
      </c>
      <c r="R8">
        <v>0</v>
      </c>
      <c r="S8" s="2">
        <v>0</v>
      </c>
      <c r="U8">
        <f t="shared" si="0"/>
        <v>51</v>
      </c>
      <c r="V8">
        <f t="shared" si="0"/>
        <v>51</v>
      </c>
      <c r="W8" s="2">
        <f t="shared" si="1"/>
        <v>1</v>
      </c>
    </row>
    <row r="9" spans="1:23" ht="15" x14ac:dyDescent="0.25">
      <c r="B9" s="7" t="s">
        <v>791</v>
      </c>
      <c r="U9">
        <f>SUM(U2:U8)</f>
        <v>1403</v>
      </c>
      <c r="V9">
        <f>SUM(V2:V8)</f>
        <v>1570</v>
      </c>
      <c r="W9" s="8">
        <f t="shared" si="1"/>
        <v>0.89363057324840767</v>
      </c>
    </row>
  </sheetData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"/>
  <sheetViews>
    <sheetView topLeftCell="B1" workbookViewId="0">
      <selection activeCell="B4" sqref="B4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719</v>
      </c>
      <c r="B2" s="1" t="s">
        <v>720</v>
      </c>
      <c r="C2" s="1" t="s">
        <v>23</v>
      </c>
      <c r="D2" s="1" t="s">
        <v>721</v>
      </c>
      <c r="E2">
        <v>0</v>
      </c>
      <c r="F2">
        <v>0</v>
      </c>
      <c r="G2" s="2">
        <v>0</v>
      </c>
      <c r="H2">
        <v>439</v>
      </c>
      <c r="I2">
        <v>439</v>
      </c>
      <c r="J2" s="2">
        <v>1</v>
      </c>
      <c r="K2">
        <v>408</v>
      </c>
      <c r="L2">
        <v>408</v>
      </c>
      <c r="M2" s="2">
        <v>1</v>
      </c>
      <c r="N2">
        <v>336</v>
      </c>
      <c r="O2">
        <v>336</v>
      </c>
      <c r="P2" s="2">
        <v>1</v>
      </c>
      <c r="Q2">
        <v>358</v>
      </c>
      <c r="R2">
        <v>358</v>
      </c>
      <c r="S2" s="2">
        <v>1</v>
      </c>
      <c r="U2">
        <f t="shared" ref="U2:V3" si="0">SUM(E2,H2,K2,N2,Q2)</f>
        <v>1541</v>
      </c>
      <c r="V2">
        <f t="shared" si="0"/>
        <v>1541</v>
      </c>
      <c r="W2" s="2">
        <f t="shared" ref="W2:W3" si="1">U2/V2</f>
        <v>1</v>
      </c>
    </row>
    <row r="3" spans="1:23" ht="15" x14ac:dyDescent="0.25">
      <c r="A3" s="1" t="s">
        <v>719</v>
      </c>
      <c r="B3" s="1" t="s">
        <v>720</v>
      </c>
      <c r="C3" s="1" t="s">
        <v>208</v>
      </c>
      <c r="D3" s="1" t="s">
        <v>722</v>
      </c>
      <c r="E3">
        <v>399</v>
      </c>
      <c r="F3">
        <v>400</v>
      </c>
      <c r="G3" s="2">
        <v>0.99750000000000005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399</v>
      </c>
      <c r="V3">
        <f t="shared" si="0"/>
        <v>400</v>
      </c>
      <c r="W3" s="2">
        <f t="shared" si="1"/>
        <v>0.99750000000000005</v>
      </c>
    </row>
    <row r="4" spans="1:23" ht="15" x14ac:dyDescent="0.25">
      <c r="B4" s="7" t="s">
        <v>791</v>
      </c>
      <c r="U4">
        <f>SUM(U2:U3)</f>
        <v>1940</v>
      </c>
      <c r="V4">
        <f>SUM(V2:V3)</f>
        <v>1941</v>
      </c>
      <c r="W4" s="6">
        <f>U4/V4</f>
        <v>0.99948480164863474</v>
      </c>
    </row>
  </sheetData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"/>
  <sheetViews>
    <sheetView topLeftCell="B1" workbookViewId="0">
      <selection activeCell="B5" sqref="B5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723</v>
      </c>
      <c r="B2" s="1" t="s">
        <v>724</v>
      </c>
      <c r="C2" s="1" t="s">
        <v>41</v>
      </c>
      <c r="D2" s="1" t="s">
        <v>725</v>
      </c>
      <c r="E2">
        <v>0</v>
      </c>
      <c r="F2">
        <v>0</v>
      </c>
      <c r="G2" s="2">
        <v>0</v>
      </c>
      <c r="H2">
        <v>585</v>
      </c>
      <c r="I2">
        <v>585</v>
      </c>
      <c r="J2" s="2">
        <v>1</v>
      </c>
      <c r="K2">
        <v>545</v>
      </c>
      <c r="L2">
        <v>545</v>
      </c>
      <c r="M2" s="2">
        <v>1</v>
      </c>
      <c r="N2">
        <v>459</v>
      </c>
      <c r="O2">
        <v>460</v>
      </c>
      <c r="P2" s="2">
        <v>0.99782608695652197</v>
      </c>
      <c r="Q2">
        <v>529</v>
      </c>
      <c r="R2">
        <v>529</v>
      </c>
      <c r="S2" s="2">
        <v>1</v>
      </c>
      <c r="U2">
        <f t="shared" ref="U2:V4" si="0">SUM(E2,H2,K2,N2,Q2)</f>
        <v>2118</v>
      </c>
      <c r="V2">
        <f t="shared" si="0"/>
        <v>2119</v>
      </c>
      <c r="W2" s="2">
        <f t="shared" ref="W2:W4" si="1">U2/V2</f>
        <v>0.9995280792826805</v>
      </c>
    </row>
    <row r="3" spans="1:23" ht="15" x14ac:dyDescent="0.25">
      <c r="A3" s="1" t="s">
        <v>723</v>
      </c>
      <c r="B3" s="1" t="s">
        <v>724</v>
      </c>
      <c r="C3" s="1" t="s">
        <v>344</v>
      </c>
      <c r="D3" s="1" t="s">
        <v>726</v>
      </c>
      <c r="E3">
        <v>249</v>
      </c>
      <c r="F3">
        <v>249</v>
      </c>
      <c r="G3" s="2">
        <v>1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249</v>
      </c>
      <c r="V3">
        <f t="shared" si="0"/>
        <v>249</v>
      </c>
      <c r="W3" s="2">
        <f t="shared" si="1"/>
        <v>1</v>
      </c>
    </row>
    <row r="4" spans="1:23" ht="15" x14ac:dyDescent="0.25">
      <c r="A4" s="1" t="s">
        <v>723</v>
      </c>
      <c r="B4" s="1" t="s">
        <v>724</v>
      </c>
      <c r="C4" s="1" t="s">
        <v>25</v>
      </c>
      <c r="D4" s="1" t="s">
        <v>727</v>
      </c>
      <c r="E4">
        <v>315</v>
      </c>
      <c r="F4">
        <v>315</v>
      </c>
      <c r="G4" s="2">
        <v>1</v>
      </c>
      <c r="H4">
        <v>0</v>
      </c>
      <c r="I4">
        <v>0</v>
      </c>
      <c r="J4" s="2">
        <v>0</v>
      </c>
      <c r="K4">
        <v>0</v>
      </c>
      <c r="L4">
        <v>0</v>
      </c>
      <c r="M4" s="2">
        <v>0</v>
      </c>
      <c r="N4">
        <v>0</v>
      </c>
      <c r="O4">
        <v>0</v>
      </c>
      <c r="P4" s="2">
        <v>0</v>
      </c>
      <c r="Q4">
        <v>0</v>
      </c>
      <c r="R4">
        <v>0</v>
      </c>
      <c r="S4" s="2">
        <v>0</v>
      </c>
      <c r="U4">
        <f t="shared" si="0"/>
        <v>315</v>
      </c>
      <c r="V4">
        <f t="shared" si="0"/>
        <v>315</v>
      </c>
      <c r="W4" s="2">
        <f t="shared" si="1"/>
        <v>1</v>
      </c>
    </row>
    <row r="5" spans="1:23" ht="15" x14ac:dyDescent="0.25">
      <c r="B5" s="7" t="s">
        <v>791</v>
      </c>
      <c r="U5">
        <f>SUM(U2:U4)</f>
        <v>2682</v>
      </c>
      <c r="V5">
        <f>SUM(V2:V4)</f>
        <v>2683</v>
      </c>
      <c r="W5" s="6">
        <f>U5/V5</f>
        <v>0.99962728289228475</v>
      </c>
    </row>
  </sheetData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"/>
  <sheetViews>
    <sheetView topLeftCell="B1" workbookViewId="0">
      <selection activeCell="B10" sqref="B10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728</v>
      </c>
      <c r="B2" s="1" t="s">
        <v>729</v>
      </c>
      <c r="C2" s="1" t="s">
        <v>47</v>
      </c>
      <c r="D2" s="1" t="s">
        <v>730</v>
      </c>
      <c r="E2">
        <v>288</v>
      </c>
      <c r="F2">
        <v>302</v>
      </c>
      <c r="G2" s="2">
        <v>0.95364238410596003</v>
      </c>
      <c r="H2">
        <v>0</v>
      </c>
      <c r="I2">
        <v>0</v>
      </c>
      <c r="J2" s="2">
        <v>0</v>
      </c>
      <c r="K2">
        <v>0</v>
      </c>
      <c r="L2">
        <v>0</v>
      </c>
      <c r="M2" s="2">
        <v>0</v>
      </c>
      <c r="N2">
        <v>0</v>
      </c>
      <c r="O2">
        <v>0</v>
      </c>
      <c r="P2" s="2">
        <v>0</v>
      </c>
      <c r="Q2">
        <v>0</v>
      </c>
      <c r="R2">
        <v>0</v>
      </c>
      <c r="S2" s="2">
        <v>0</v>
      </c>
      <c r="U2">
        <f t="shared" ref="U2:V9" si="0">SUM(E2,H2,K2,N2,Q2)</f>
        <v>288</v>
      </c>
      <c r="V2">
        <f t="shared" si="0"/>
        <v>302</v>
      </c>
      <c r="W2" s="2">
        <f t="shared" ref="W2:W10" si="1">U2/V2</f>
        <v>0.95364238410596025</v>
      </c>
    </row>
    <row r="3" spans="1:23" ht="15" x14ac:dyDescent="0.25">
      <c r="A3" s="1" t="s">
        <v>728</v>
      </c>
      <c r="B3" s="1" t="s">
        <v>729</v>
      </c>
      <c r="C3" s="1" t="s">
        <v>25</v>
      </c>
      <c r="D3" s="1" t="s">
        <v>731</v>
      </c>
      <c r="E3">
        <v>0</v>
      </c>
      <c r="F3">
        <v>0</v>
      </c>
      <c r="G3" s="2">
        <v>0</v>
      </c>
      <c r="H3">
        <v>505</v>
      </c>
      <c r="I3">
        <v>506</v>
      </c>
      <c r="J3" s="2">
        <v>0.99802371541502</v>
      </c>
      <c r="K3">
        <v>478</v>
      </c>
      <c r="L3">
        <v>478</v>
      </c>
      <c r="M3" s="2">
        <v>1</v>
      </c>
      <c r="N3">
        <v>444</v>
      </c>
      <c r="O3">
        <v>444</v>
      </c>
      <c r="P3" s="2">
        <v>1</v>
      </c>
      <c r="Q3">
        <v>420</v>
      </c>
      <c r="R3">
        <v>420</v>
      </c>
      <c r="S3" s="2">
        <v>1</v>
      </c>
      <c r="U3">
        <f t="shared" si="0"/>
        <v>1847</v>
      </c>
      <c r="V3">
        <f t="shared" si="0"/>
        <v>1848</v>
      </c>
      <c r="W3" s="2">
        <f t="shared" si="1"/>
        <v>0.99945887445887449</v>
      </c>
    </row>
    <row r="4" spans="1:23" ht="15" x14ac:dyDescent="0.25">
      <c r="A4" s="1" t="s">
        <v>728</v>
      </c>
      <c r="B4" s="1" t="s">
        <v>729</v>
      </c>
      <c r="C4" s="1" t="s">
        <v>49</v>
      </c>
      <c r="D4" s="1" t="s">
        <v>732</v>
      </c>
      <c r="E4">
        <v>0</v>
      </c>
      <c r="F4">
        <v>0</v>
      </c>
      <c r="G4" s="2">
        <v>0</v>
      </c>
      <c r="H4">
        <v>540</v>
      </c>
      <c r="I4">
        <v>540</v>
      </c>
      <c r="J4" s="2">
        <v>1</v>
      </c>
      <c r="K4">
        <v>516</v>
      </c>
      <c r="L4">
        <v>516</v>
      </c>
      <c r="M4" s="2">
        <v>1</v>
      </c>
      <c r="N4">
        <v>407</v>
      </c>
      <c r="O4">
        <v>407</v>
      </c>
      <c r="P4" s="2">
        <v>1</v>
      </c>
      <c r="Q4">
        <v>457</v>
      </c>
      <c r="R4">
        <v>457</v>
      </c>
      <c r="S4" s="2">
        <v>1</v>
      </c>
      <c r="U4">
        <f t="shared" si="0"/>
        <v>1920</v>
      </c>
      <c r="V4">
        <f t="shared" si="0"/>
        <v>1920</v>
      </c>
      <c r="W4" s="2">
        <f t="shared" si="1"/>
        <v>1</v>
      </c>
    </row>
    <row r="5" spans="1:23" ht="15" x14ac:dyDescent="0.25">
      <c r="A5" s="1" t="s">
        <v>728</v>
      </c>
      <c r="B5" s="1" t="s">
        <v>729</v>
      </c>
      <c r="C5" s="1" t="s">
        <v>200</v>
      </c>
      <c r="D5" s="1" t="s">
        <v>733</v>
      </c>
      <c r="E5">
        <v>264</v>
      </c>
      <c r="F5">
        <v>265</v>
      </c>
      <c r="G5" s="2">
        <v>0.99622641509433996</v>
      </c>
      <c r="H5">
        <v>0</v>
      </c>
      <c r="I5">
        <v>0</v>
      </c>
      <c r="J5" s="2">
        <v>0</v>
      </c>
      <c r="K5">
        <v>0</v>
      </c>
      <c r="L5">
        <v>0</v>
      </c>
      <c r="M5" s="2">
        <v>0</v>
      </c>
      <c r="N5">
        <v>0</v>
      </c>
      <c r="O5">
        <v>0</v>
      </c>
      <c r="P5" s="2">
        <v>0</v>
      </c>
      <c r="Q5">
        <v>0</v>
      </c>
      <c r="R5">
        <v>0</v>
      </c>
      <c r="S5" s="2">
        <v>0</v>
      </c>
      <c r="U5">
        <f t="shared" si="0"/>
        <v>264</v>
      </c>
      <c r="V5">
        <f t="shared" si="0"/>
        <v>265</v>
      </c>
      <c r="W5" s="2">
        <f t="shared" si="1"/>
        <v>0.99622641509433962</v>
      </c>
    </row>
    <row r="6" spans="1:23" ht="15" x14ac:dyDescent="0.25">
      <c r="A6" s="1" t="s">
        <v>728</v>
      </c>
      <c r="B6" s="1" t="s">
        <v>729</v>
      </c>
      <c r="C6" s="1" t="s">
        <v>85</v>
      </c>
      <c r="D6" s="1" t="s">
        <v>734</v>
      </c>
      <c r="E6">
        <v>221</v>
      </c>
      <c r="F6">
        <v>221</v>
      </c>
      <c r="G6" s="2">
        <v>1</v>
      </c>
      <c r="H6">
        <v>0</v>
      </c>
      <c r="I6">
        <v>0</v>
      </c>
      <c r="J6" s="2">
        <v>0</v>
      </c>
      <c r="K6">
        <v>0</v>
      </c>
      <c r="L6">
        <v>0</v>
      </c>
      <c r="M6" s="2">
        <v>0</v>
      </c>
      <c r="N6">
        <v>0</v>
      </c>
      <c r="O6">
        <v>0</v>
      </c>
      <c r="P6" s="2">
        <v>0</v>
      </c>
      <c r="Q6">
        <v>0</v>
      </c>
      <c r="R6">
        <v>0</v>
      </c>
      <c r="S6" s="2">
        <v>0</v>
      </c>
      <c r="U6">
        <f t="shared" si="0"/>
        <v>221</v>
      </c>
      <c r="V6">
        <f t="shared" si="0"/>
        <v>221</v>
      </c>
      <c r="W6" s="2">
        <f t="shared" si="1"/>
        <v>1</v>
      </c>
    </row>
    <row r="7" spans="1:23" ht="15" x14ac:dyDescent="0.25">
      <c r="A7" s="1" t="s">
        <v>728</v>
      </c>
      <c r="B7" s="1" t="s">
        <v>729</v>
      </c>
      <c r="C7" s="1" t="s">
        <v>100</v>
      </c>
      <c r="D7" s="1" t="s">
        <v>735</v>
      </c>
      <c r="E7">
        <v>269</v>
      </c>
      <c r="F7">
        <v>269</v>
      </c>
      <c r="G7" s="2">
        <v>1</v>
      </c>
      <c r="H7">
        <v>0</v>
      </c>
      <c r="I7">
        <v>0</v>
      </c>
      <c r="J7" s="2">
        <v>0</v>
      </c>
      <c r="K7">
        <v>0</v>
      </c>
      <c r="L7">
        <v>0</v>
      </c>
      <c r="M7" s="2">
        <v>0</v>
      </c>
      <c r="N7">
        <v>0</v>
      </c>
      <c r="O7">
        <v>0</v>
      </c>
      <c r="P7" s="2">
        <v>0</v>
      </c>
      <c r="Q7">
        <v>0</v>
      </c>
      <c r="R7">
        <v>0</v>
      </c>
      <c r="S7" s="2">
        <v>0</v>
      </c>
      <c r="U7">
        <f t="shared" si="0"/>
        <v>269</v>
      </c>
      <c r="V7">
        <f t="shared" si="0"/>
        <v>269</v>
      </c>
      <c r="W7" s="2">
        <f t="shared" si="1"/>
        <v>1</v>
      </c>
    </row>
    <row r="8" spans="1:23" ht="15" x14ac:dyDescent="0.25">
      <c r="A8" s="1" t="s">
        <v>728</v>
      </c>
      <c r="B8" s="1" t="s">
        <v>729</v>
      </c>
      <c r="C8" s="1" t="s">
        <v>153</v>
      </c>
      <c r="D8" s="1" t="s">
        <v>736</v>
      </c>
      <c r="E8">
        <v>0</v>
      </c>
      <c r="F8">
        <v>0</v>
      </c>
      <c r="G8" s="2">
        <v>0</v>
      </c>
      <c r="H8">
        <v>360</v>
      </c>
      <c r="I8">
        <v>361</v>
      </c>
      <c r="J8" s="2">
        <v>0.99722991689750695</v>
      </c>
      <c r="K8">
        <v>318</v>
      </c>
      <c r="L8">
        <v>318</v>
      </c>
      <c r="M8" s="2">
        <v>1</v>
      </c>
      <c r="N8">
        <v>290</v>
      </c>
      <c r="O8">
        <v>291</v>
      </c>
      <c r="P8" s="2">
        <v>0.99656357388316197</v>
      </c>
      <c r="Q8">
        <v>326</v>
      </c>
      <c r="R8">
        <v>326</v>
      </c>
      <c r="S8" s="2">
        <v>1</v>
      </c>
      <c r="U8">
        <f t="shared" si="0"/>
        <v>1294</v>
      </c>
      <c r="V8">
        <f t="shared" si="0"/>
        <v>1296</v>
      </c>
      <c r="W8" s="2">
        <f t="shared" si="1"/>
        <v>0.99845679012345678</v>
      </c>
    </row>
    <row r="9" spans="1:23" ht="15" x14ac:dyDescent="0.25">
      <c r="A9" s="1" t="s">
        <v>728</v>
      </c>
      <c r="B9" s="1" t="s">
        <v>729</v>
      </c>
      <c r="C9" s="1" t="s">
        <v>368</v>
      </c>
      <c r="D9" s="1" t="s">
        <v>737</v>
      </c>
      <c r="E9">
        <v>328</v>
      </c>
      <c r="F9">
        <v>329</v>
      </c>
      <c r="G9" s="2">
        <v>0.99696048632218803</v>
      </c>
      <c r="H9">
        <v>0</v>
      </c>
      <c r="I9">
        <v>0</v>
      </c>
      <c r="J9" s="2">
        <v>0</v>
      </c>
      <c r="K9">
        <v>0</v>
      </c>
      <c r="L9">
        <v>0</v>
      </c>
      <c r="M9" s="2">
        <v>0</v>
      </c>
      <c r="N9">
        <v>0</v>
      </c>
      <c r="O9">
        <v>0</v>
      </c>
      <c r="P9" s="2">
        <v>0</v>
      </c>
      <c r="Q9">
        <v>0</v>
      </c>
      <c r="R9">
        <v>0</v>
      </c>
      <c r="S9" s="2">
        <v>0</v>
      </c>
      <c r="U9">
        <f t="shared" si="0"/>
        <v>328</v>
      </c>
      <c r="V9">
        <f t="shared" si="0"/>
        <v>329</v>
      </c>
      <c r="W9" s="2">
        <f t="shared" si="1"/>
        <v>0.99696048632218848</v>
      </c>
    </row>
    <row r="10" spans="1:23" ht="15" x14ac:dyDescent="0.25">
      <c r="B10" s="7" t="s">
        <v>791</v>
      </c>
      <c r="U10">
        <f>SUM(U2:U9)</f>
        <v>6431</v>
      </c>
      <c r="V10">
        <f>SUM(V2:V9)</f>
        <v>6450</v>
      </c>
      <c r="W10" s="4">
        <f t="shared" si="1"/>
        <v>0.99705426356589144</v>
      </c>
    </row>
  </sheetData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opLeftCell="B1" workbookViewId="0">
      <selection activeCell="O15" sqref="O15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21" max="23" width="16.7265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738</v>
      </c>
      <c r="B2" s="1" t="s">
        <v>739</v>
      </c>
      <c r="C2" s="1" t="s">
        <v>149</v>
      </c>
      <c r="D2" s="1" t="s">
        <v>740</v>
      </c>
      <c r="E2">
        <v>0</v>
      </c>
      <c r="F2">
        <v>0</v>
      </c>
      <c r="G2" s="2">
        <v>0</v>
      </c>
      <c r="H2">
        <v>549</v>
      </c>
      <c r="I2">
        <v>549</v>
      </c>
      <c r="J2" s="2">
        <v>1</v>
      </c>
      <c r="K2">
        <v>505</v>
      </c>
      <c r="L2">
        <v>505</v>
      </c>
      <c r="M2" s="2">
        <v>1</v>
      </c>
      <c r="N2">
        <v>494</v>
      </c>
      <c r="O2">
        <v>494</v>
      </c>
      <c r="P2" s="2">
        <v>1</v>
      </c>
      <c r="Q2">
        <v>420</v>
      </c>
      <c r="R2">
        <v>420</v>
      </c>
      <c r="S2" s="2">
        <v>1</v>
      </c>
      <c r="U2">
        <f t="shared" ref="U2:V7" si="0">SUM(E2,H2,K2,N2,Q2)</f>
        <v>1968</v>
      </c>
      <c r="V2">
        <f t="shared" si="0"/>
        <v>1968</v>
      </c>
      <c r="W2" s="2">
        <f t="shared" ref="W2:W8" si="1">U2/V2</f>
        <v>1</v>
      </c>
    </row>
    <row r="3" spans="1:23" ht="15" x14ac:dyDescent="0.25">
      <c r="A3" s="1" t="s">
        <v>738</v>
      </c>
      <c r="B3" s="1" t="s">
        <v>739</v>
      </c>
      <c r="C3" s="1" t="s">
        <v>174</v>
      </c>
      <c r="D3" s="1" t="s">
        <v>741</v>
      </c>
      <c r="E3">
        <v>220</v>
      </c>
      <c r="F3">
        <v>220</v>
      </c>
      <c r="G3" s="2">
        <v>1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220</v>
      </c>
      <c r="V3">
        <f t="shared" si="0"/>
        <v>220</v>
      </c>
      <c r="W3" s="2">
        <f t="shared" si="1"/>
        <v>1</v>
      </c>
    </row>
    <row r="4" spans="1:23" ht="15" x14ac:dyDescent="0.25">
      <c r="A4" s="1" t="s">
        <v>738</v>
      </c>
      <c r="B4" s="1" t="s">
        <v>739</v>
      </c>
      <c r="C4" s="1" t="s">
        <v>181</v>
      </c>
      <c r="D4" s="1" t="s">
        <v>742</v>
      </c>
      <c r="E4">
        <v>258</v>
      </c>
      <c r="F4">
        <v>258</v>
      </c>
      <c r="G4" s="2">
        <v>1</v>
      </c>
      <c r="H4">
        <v>0</v>
      </c>
      <c r="I4">
        <v>0</v>
      </c>
      <c r="J4" s="2">
        <v>0</v>
      </c>
      <c r="K4">
        <v>0</v>
      </c>
      <c r="L4">
        <v>0</v>
      </c>
      <c r="M4" s="2">
        <v>0</v>
      </c>
      <c r="N4">
        <v>0</v>
      </c>
      <c r="O4">
        <v>0</v>
      </c>
      <c r="P4" s="2">
        <v>0</v>
      </c>
      <c r="Q4">
        <v>0</v>
      </c>
      <c r="R4">
        <v>0</v>
      </c>
      <c r="S4" s="2">
        <v>0</v>
      </c>
      <c r="U4">
        <f t="shared" si="0"/>
        <v>258</v>
      </c>
      <c r="V4">
        <f t="shared" si="0"/>
        <v>258</v>
      </c>
      <c r="W4" s="2">
        <f t="shared" si="1"/>
        <v>1</v>
      </c>
    </row>
    <row r="5" spans="1:23" ht="15" x14ac:dyDescent="0.25">
      <c r="A5" s="1" t="s">
        <v>738</v>
      </c>
      <c r="B5" s="1" t="s">
        <v>739</v>
      </c>
      <c r="C5" s="1" t="s">
        <v>363</v>
      </c>
      <c r="D5" s="1" t="s">
        <v>743</v>
      </c>
      <c r="E5">
        <v>252</v>
      </c>
      <c r="F5">
        <v>252</v>
      </c>
      <c r="G5" s="2">
        <v>1</v>
      </c>
      <c r="H5">
        <v>0</v>
      </c>
      <c r="I5">
        <v>0</v>
      </c>
      <c r="J5" s="2">
        <v>0</v>
      </c>
      <c r="K5">
        <v>0</v>
      </c>
      <c r="L5">
        <v>0</v>
      </c>
      <c r="M5" s="2">
        <v>0</v>
      </c>
      <c r="N5">
        <v>0</v>
      </c>
      <c r="O5">
        <v>0</v>
      </c>
      <c r="P5" s="2">
        <v>0</v>
      </c>
      <c r="Q5">
        <v>0</v>
      </c>
      <c r="R5">
        <v>0</v>
      </c>
      <c r="S5" s="2">
        <v>0</v>
      </c>
      <c r="U5">
        <f t="shared" si="0"/>
        <v>252</v>
      </c>
      <c r="V5">
        <f t="shared" si="0"/>
        <v>252</v>
      </c>
      <c r="W5" s="2">
        <f t="shared" si="1"/>
        <v>1</v>
      </c>
    </row>
    <row r="6" spans="1:23" ht="15" x14ac:dyDescent="0.25">
      <c r="A6" s="1" t="s">
        <v>738</v>
      </c>
      <c r="B6" s="1" t="s">
        <v>739</v>
      </c>
      <c r="C6" s="1" t="s">
        <v>488</v>
      </c>
      <c r="D6" s="1" t="s">
        <v>744</v>
      </c>
      <c r="E6">
        <v>0</v>
      </c>
      <c r="F6">
        <v>0</v>
      </c>
      <c r="G6" s="2">
        <v>0</v>
      </c>
      <c r="H6">
        <v>527</v>
      </c>
      <c r="I6">
        <v>527</v>
      </c>
      <c r="J6" s="2">
        <v>1</v>
      </c>
      <c r="K6">
        <v>491</v>
      </c>
      <c r="L6">
        <v>491</v>
      </c>
      <c r="M6" s="2">
        <v>1</v>
      </c>
      <c r="N6">
        <v>404</v>
      </c>
      <c r="O6">
        <v>404</v>
      </c>
      <c r="P6" s="2">
        <v>1</v>
      </c>
      <c r="Q6">
        <v>407</v>
      </c>
      <c r="R6">
        <v>407</v>
      </c>
      <c r="S6" s="2">
        <v>1</v>
      </c>
      <c r="U6">
        <f t="shared" si="0"/>
        <v>1829</v>
      </c>
      <c r="V6">
        <f t="shared" si="0"/>
        <v>1829</v>
      </c>
      <c r="W6" s="2">
        <f t="shared" si="1"/>
        <v>1</v>
      </c>
    </row>
    <row r="7" spans="1:23" ht="15" x14ac:dyDescent="0.25">
      <c r="A7" s="1" t="s">
        <v>738</v>
      </c>
      <c r="B7" s="1" t="s">
        <v>739</v>
      </c>
      <c r="C7" s="1" t="s">
        <v>57</v>
      </c>
      <c r="D7" s="1" t="s">
        <v>745</v>
      </c>
      <c r="E7">
        <v>258</v>
      </c>
      <c r="F7">
        <v>258</v>
      </c>
      <c r="G7" s="2">
        <v>1</v>
      </c>
      <c r="H7">
        <v>0</v>
      </c>
      <c r="I7">
        <v>0</v>
      </c>
      <c r="J7" s="2">
        <v>0</v>
      </c>
      <c r="K7">
        <v>0</v>
      </c>
      <c r="L7">
        <v>0</v>
      </c>
      <c r="M7" s="2">
        <v>0</v>
      </c>
      <c r="N7">
        <v>0</v>
      </c>
      <c r="O7">
        <v>0</v>
      </c>
      <c r="P7" s="2">
        <v>0</v>
      </c>
      <c r="Q7">
        <v>0</v>
      </c>
      <c r="R7">
        <v>0</v>
      </c>
      <c r="S7" s="2">
        <v>0</v>
      </c>
      <c r="U7">
        <f t="shared" si="0"/>
        <v>258</v>
      </c>
      <c r="V7">
        <f t="shared" si="0"/>
        <v>258</v>
      </c>
      <c r="W7" s="2">
        <f t="shared" si="1"/>
        <v>1</v>
      </c>
    </row>
    <row r="8" spans="1:23" ht="15" x14ac:dyDescent="0.25">
      <c r="B8" s="7" t="s">
        <v>791</v>
      </c>
      <c r="U8">
        <f>SUM(U2:U7)</f>
        <v>4785</v>
      </c>
      <c r="V8">
        <f>SUM(V2:V7)</f>
        <v>4785</v>
      </c>
      <c r="W8" s="4">
        <f t="shared" si="1"/>
        <v>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"/>
  <sheetViews>
    <sheetView zoomScale="110" zoomScaleNormal="110" workbookViewId="0">
      <selection activeCell="B4" sqref="B4"/>
    </sheetView>
  </sheetViews>
  <sheetFormatPr defaultRowHeight="14.5" x14ac:dyDescent="0.35"/>
  <cols>
    <col min="1" max="1" width="11.7265625" customWidth="1"/>
    <col min="2" max="2" width="19.7265625" customWidth="1"/>
    <col min="3" max="3" width="11.7265625" customWidth="1"/>
    <col min="4" max="4" width="37.7265625" customWidth="1"/>
    <col min="5" max="7" width="9.81640625" customWidth="1"/>
    <col min="8" max="8" width="9.7265625" customWidth="1"/>
    <col min="9" max="19" width="9.81640625" customWidth="1"/>
    <col min="21" max="23" width="16.81640625" customWidth="1"/>
  </cols>
  <sheetData>
    <row r="1" spans="1:23" ht="45" x14ac:dyDescent="0.2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s="2" t="s">
        <v>6</v>
      </c>
      <c r="H1" t="s">
        <v>7</v>
      </c>
      <c r="I1" t="s">
        <v>8</v>
      </c>
      <c r="J1" s="2" t="s">
        <v>9</v>
      </c>
      <c r="K1" t="s">
        <v>10</v>
      </c>
      <c r="L1" t="s">
        <v>11</v>
      </c>
      <c r="M1" s="2" t="s">
        <v>12</v>
      </c>
      <c r="N1" t="s">
        <v>13</v>
      </c>
      <c r="O1" t="s">
        <v>14</v>
      </c>
      <c r="P1" s="2" t="s">
        <v>15</v>
      </c>
      <c r="Q1" t="s">
        <v>16</v>
      </c>
      <c r="R1" t="s">
        <v>17</v>
      </c>
      <c r="S1" s="2" t="s">
        <v>18</v>
      </c>
      <c r="U1" s="3" t="s">
        <v>789</v>
      </c>
      <c r="V1" s="3" t="s">
        <v>788</v>
      </c>
      <c r="W1" s="3" t="s">
        <v>790</v>
      </c>
    </row>
    <row r="2" spans="1:23" ht="15" x14ac:dyDescent="0.25">
      <c r="A2" s="1" t="s">
        <v>115</v>
      </c>
      <c r="B2" s="1" t="s">
        <v>116</v>
      </c>
      <c r="C2" s="1" t="s">
        <v>21</v>
      </c>
      <c r="D2" s="1" t="s">
        <v>117</v>
      </c>
      <c r="E2">
        <v>0</v>
      </c>
      <c r="F2">
        <v>0</v>
      </c>
      <c r="G2" s="2">
        <v>0</v>
      </c>
      <c r="H2">
        <v>103</v>
      </c>
      <c r="I2">
        <v>106</v>
      </c>
      <c r="J2" s="2">
        <v>0.97169811320754695</v>
      </c>
      <c r="K2">
        <v>108</v>
      </c>
      <c r="L2">
        <v>108</v>
      </c>
      <c r="M2" s="2">
        <v>1</v>
      </c>
      <c r="N2">
        <v>107</v>
      </c>
      <c r="O2">
        <v>108</v>
      </c>
      <c r="P2" s="2">
        <v>0.99074074074074103</v>
      </c>
      <c r="Q2">
        <v>76</v>
      </c>
      <c r="R2">
        <v>82</v>
      </c>
      <c r="S2" s="2">
        <v>0.92682926829268297</v>
      </c>
      <c r="U2">
        <f t="shared" ref="U2:V3" si="0">SUM(E2,H2,K2,N2,Q2)</f>
        <v>394</v>
      </c>
      <c r="V2">
        <f t="shared" si="0"/>
        <v>404</v>
      </c>
      <c r="W2" s="2">
        <f t="shared" ref="W2:W3" si="1">U2/V2</f>
        <v>0.97524752475247523</v>
      </c>
    </row>
    <row r="3" spans="1:23" ht="15" x14ac:dyDescent="0.25">
      <c r="A3" s="1" t="s">
        <v>115</v>
      </c>
      <c r="B3" s="1" t="s">
        <v>116</v>
      </c>
      <c r="C3" s="1" t="s">
        <v>30</v>
      </c>
      <c r="D3" s="1" t="s">
        <v>118</v>
      </c>
      <c r="E3">
        <v>101</v>
      </c>
      <c r="F3">
        <v>101</v>
      </c>
      <c r="G3" s="2">
        <v>1</v>
      </c>
      <c r="H3">
        <v>0</v>
      </c>
      <c r="I3">
        <v>0</v>
      </c>
      <c r="J3" s="2">
        <v>0</v>
      </c>
      <c r="K3">
        <v>0</v>
      </c>
      <c r="L3">
        <v>0</v>
      </c>
      <c r="M3" s="2">
        <v>0</v>
      </c>
      <c r="N3">
        <v>0</v>
      </c>
      <c r="O3">
        <v>0</v>
      </c>
      <c r="P3" s="2">
        <v>0</v>
      </c>
      <c r="Q3">
        <v>0</v>
      </c>
      <c r="R3">
        <v>0</v>
      </c>
      <c r="S3" s="2">
        <v>0</v>
      </c>
      <c r="U3">
        <f t="shared" si="0"/>
        <v>101</v>
      </c>
      <c r="V3">
        <f t="shared" si="0"/>
        <v>101</v>
      </c>
      <c r="W3" s="2">
        <f t="shared" si="1"/>
        <v>1</v>
      </c>
    </row>
    <row r="4" spans="1:23" ht="15" x14ac:dyDescent="0.25">
      <c r="B4" s="7" t="s">
        <v>791</v>
      </c>
      <c r="U4">
        <f>SUM(U2:U3)</f>
        <v>495</v>
      </c>
      <c r="V4">
        <f>SUM(V2:V3)</f>
        <v>505</v>
      </c>
      <c r="W4" s="6">
        <f>U4/V4</f>
        <v>0.98019801980198018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85</vt:i4>
      </vt:variant>
    </vt:vector>
  </HeadingPairs>
  <TitlesOfParts>
    <vt:vector size="85" baseType="lpstr">
      <vt:lpstr>Abbeville</vt:lpstr>
      <vt:lpstr>Aiken</vt:lpstr>
      <vt:lpstr>Allendale</vt:lpstr>
      <vt:lpstr>Anderson 01</vt:lpstr>
      <vt:lpstr>Anderson 02</vt:lpstr>
      <vt:lpstr>Anderson 03</vt:lpstr>
      <vt:lpstr>Anderson 04</vt:lpstr>
      <vt:lpstr>Anderson 05</vt:lpstr>
      <vt:lpstr>Bamberg 01</vt:lpstr>
      <vt:lpstr>Bamberg 02</vt:lpstr>
      <vt:lpstr>Barnwell 19</vt:lpstr>
      <vt:lpstr>Barnwell 29</vt:lpstr>
      <vt:lpstr>Barnwell 45</vt:lpstr>
      <vt:lpstr>Beaufort 01</vt:lpstr>
      <vt:lpstr>Berkeley 01</vt:lpstr>
      <vt:lpstr>Calhoun 01</vt:lpstr>
      <vt:lpstr>Charleston 01</vt:lpstr>
      <vt:lpstr>Cherokee 01</vt:lpstr>
      <vt:lpstr>Chester 01</vt:lpstr>
      <vt:lpstr>Chesterfield 01</vt:lpstr>
      <vt:lpstr>Clarendon 01</vt:lpstr>
      <vt:lpstr>Clarendon 02</vt:lpstr>
      <vt:lpstr>Clarendon 03</vt:lpstr>
      <vt:lpstr>Colleton 01</vt:lpstr>
      <vt:lpstr>Darlington 01</vt:lpstr>
      <vt:lpstr>Deaf &amp; Blind School</vt:lpstr>
      <vt:lpstr>Dept of Juvenile Jun12</vt:lpstr>
      <vt:lpstr>Dillon 03</vt:lpstr>
      <vt:lpstr>Dillon 04</vt:lpstr>
      <vt:lpstr>Dorchester 02</vt:lpstr>
      <vt:lpstr>Dorchester 04</vt:lpstr>
      <vt:lpstr>Edgefield 01</vt:lpstr>
      <vt:lpstr>Fairfield 01</vt:lpstr>
      <vt:lpstr>Florence 01</vt:lpstr>
      <vt:lpstr>Florence 02</vt:lpstr>
      <vt:lpstr>Florence 03</vt:lpstr>
      <vt:lpstr>Florence 04</vt:lpstr>
      <vt:lpstr>Florence 05</vt:lpstr>
      <vt:lpstr>Georgetown 01</vt:lpstr>
      <vt:lpstr>Greenville</vt:lpstr>
      <vt:lpstr>Greenwood 50</vt:lpstr>
      <vt:lpstr>Greenwood 51</vt:lpstr>
      <vt:lpstr>Greenwood 52</vt:lpstr>
      <vt:lpstr>Hampton 01</vt:lpstr>
      <vt:lpstr>Hampton 02</vt:lpstr>
      <vt:lpstr>Horry 01</vt:lpstr>
      <vt:lpstr>Jasper 01</vt:lpstr>
      <vt:lpstr>John De La Howe L12</vt:lpstr>
      <vt:lpstr>Kershaw 01</vt:lpstr>
      <vt:lpstr>Lancaster 01</vt:lpstr>
      <vt:lpstr>Laurens 55</vt:lpstr>
      <vt:lpstr>Laurens 56</vt:lpstr>
      <vt:lpstr>Lee 01</vt:lpstr>
      <vt:lpstr>Lexington 01</vt:lpstr>
      <vt:lpstr>Lexington 02</vt:lpstr>
      <vt:lpstr>Lexington 03</vt:lpstr>
      <vt:lpstr>Lexington 04</vt:lpstr>
      <vt:lpstr>Lexington 05</vt:lpstr>
      <vt:lpstr>Marion 10</vt:lpstr>
      <vt:lpstr>Marlboro 01</vt:lpstr>
      <vt:lpstr>McCormick 01</vt:lpstr>
      <vt:lpstr>Newberry 01</vt:lpstr>
      <vt:lpstr>Oconee 01</vt:lpstr>
      <vt:lpstr>Orangeburg 03</vt:lpstr>
      <vt:lpstr>Orangeburg 04</vt:lpstr>
      <vt:lpstr>Orangeburg 05</vt:lpstr>
      <vt:lpstr>Pickens 01</vt:lpstr>
      <vt:lpstr>Richland 01</vt:lpstr>
      <vt:lpstr>Richland 02</vt:lpstr>
      <vt:lpstr>Saluda 01</vt:lpstr>
      <vt:lpstr>SC Public Carter School Dist</vt:lpstr>
      <vt:lpstr>Spartanburg 01</vt:lpstr>
      <vt:lpstr>Spartanburg 02</vt:lpstr>
      <vt:lpstr>Spartanburg 03</vt:lpstr>
      <vt:lpstr>Spartanburg 04</vt:lpstr>
      <vt:lpstr>Spartanburg 05</vt:lpstr>
      <vt:lpstr>Spartanburg 06</vt:lpstr>
      <vt:lpstr>Spartanburg 07</vt:lpstr>
      <vt:lpstr>Sumter 01</vt:lpstr>
      <vt:lpstr>Union 01</vt:lpstr>
      <vt:lpstr>Williamsburg 01</vt:lpstr>
      <vt:lpstr>York 01</vt:lpstr>
      <vt:lpstr>York 02</vt:lpstr>
      <vt:lpstr>York 03</vt:lpstr>
      <vt:lpstr>York 04</vt:lpstr>
    </vt:vector>
  </TitlesOfParts>
  <Company>SCDE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Kim, Jae</dc:creator>
  <cp:lastModifiedBy>Walker, Elaine</cp:lastModifiedBy>
  <cp:lastPrinted>2017-01-10T16:43:52Z</cp:lastPrinted>
  <dcterms:created xsi:type="dcterms:W3CDTF">2016-09-27T18:39:53Z</dcterms:created>
  <dcterms:modified xsi:type="dcterms:W3CDTF">2017-01-12T21:15:09Z</dcterms:modified>
</cp:coreProperties>
</file>