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defaultThemeVersion="124226"/>
  <mc:AlternateContent xmlns:mc="http://schemas.openxmlformats.org/markup-compatibility/2006">
    <mc:Choice Requires="x15">
      <x15ac:absPath xmlns:x15ac="http://schemas.microsoft.com/office/spreadsheetml/2010/11/ac" url="C:\Users\mrking\Desktop\"/>
    </mc:Choice>
  </mc:AlternateContent>
  <xr:revisionPtr revIDLastSave="0" documentId="8_{F89E4912-3E3F-4E83-8325-27F4EA9AEA41}" xr6:coauthVersionLast="45" xr6:coauthVersionMax="45" xr10:uidLastSave="{00000000-0000-0000-0000-000000000000}"/>
  <bookViews>
    <workbookView xWindow="-110" yWindow="-110" windowWidth="19420" windowHeight="10420" xr2:uid="{00000000-000D-0000-FFFF-FFFF00000000}"/>
  </bookViews>
  <sheets>
    <sheet name="Budget Planning form" sheetId="1" r:id="rId1"/>
    <sheet name="Budget Narrative Template" sheetId="2" r:id="rId2"/>
  </sheets>
  <definedNames>
    <definedName name="_xlnm.Print_Area" localSheetId="0">'Budget Planning form'!$A$1:$F$143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4" i="1" l="1"/>
  <c r="E94" i="1"/>
  <c r="D94" i="1" s="1"/>
  <c r="F87" i="1"/>
  <c r="E87" i="1"/>
  <c r="D87" i="1" l="1"/>
  <c r="F3" i="1" l="1"/>
  <c r="D73" i="1" l="1"/>
  <c r="E73" i="1"/>
  <c r="D64" i="1"/>
  <c r="E64" i="1"/>
  <c r="D50" i="1"/>
  <c r="E50" i="1"/>
  <c r="D32" i="1"/>
  <c r="E32" i="1"/>
  <c r="D20" i="1"/>
  <c r="E20" i="1"/>
  <c r="D8" i="1"/>
  <c r="E8" i="1"/>
  <c r="F66" i="1"/>
  <c r="F67" i="1"/>
  <c r="F68" i="1"/>
  <c r="F69" i="1"/>
  <c r="F70" i="1"/>
  <c r="F71" i="1"/>
  <c r="F72" i="1"/>
  <c r="F52" i="1"/>
  <c r="F53" i="1"/>
  <c r="F54" i="1"/>
  <c r="F55" i="1"/>
  <c r="F56" i="1"/>
  <c r="F57" i="1"/>
  <c r="F58" i="1"/>
  <c r="F59" i="1"/>
  <c r="F60" i="1"/>
  <c r="F61" i="1"/>
  <c r="F62" i="1"/>
  <c r="F63" i="1"/>
  <c r="F34" i="1"/>
  <c r="F35" i="1"/>
  <c r="F36" i="1"/>
  <c r="F37" i="1"/>
  <c r="F38" i="1"/>
  <c r="F39" i="1"/>
  <c r="F40" i="1"/>
  <c r="F41" i="1"/>
  <c r="F42" i="1"/>
  <c r="F43" i="1"/>
  <c r="F44" i="1"/>
  <c r="F45" i="1"/>
  <c r="F46" i="1"/>
  <c r="F47" i="1"/>
  <c r="F48" i="1"/>
  <c r="F49" i="1"/>
  <c r="F22" i="1"/>
  <c r="F23" i="1"/>
  <c r="F24" i="1"/>
  <c r="F25" i="1"/>
  <c r="F26" i="1"/>
  <c r="F27" i="1"/>
  <c r="F28" i="1"/>
  <c r="F29" i="1"/>
  <c r="F30" i="1"/>
  <c r="F31" i="1"/>
  <c r="F10" i="1"/>
  <c r="F11" i="1"/>
  <c r="F12" i="1"/>
  <c r="F13" i="1"/>
  <c r="F14" i="1"/>
  <c r="F15" i="1"/>
  <c r="F16" i="1"/>
  <c r="F17" i="1"/>
  <c r="F18" i="1"/>
  <c r="F19" i="1"/>
  <c r="E77" i="1" l="1"/>
  <c r="D77" i="1"/>
  <c r="F75" i="1" l="1"/>
  <c r="F76" i="1"/>
  <c r="F74" i="1"/>
  <c r="F65" i="1"/>
  <c r="F51" i="1"/>
  <c r="F33" i="1"/>
  <c r="F21" i="1"/>
  <c r="F9" i="1"/>
  <c r="D122" i="2"/>
  <c r="B122" i="2"/>
  <c r="D110" i="2"/>
  <c r="D102" i="2"/>
  <c r="D94" i="2"/>
  <c r="D85" i="2"/>
  <c r="D75" i="2"/>
  <c r="D65" i="2"/>
  <c r="D36" i="2"/>
  <c r="D35" i="2"/>
  <c r="D34" i="2"/>
  <c r="D33" i="2"/>
  <c r="D32" i="2"/>
  <c r="D37" i="2" s="1"/>
  <c r="D27" i="2"/>
  <c r="D26" i="2"/>
  <c r="D25" i="2"/>
  <c r="D24" i="2"/>
  <c r="D23" i="2"/>
  <c r="D17" i="2"/>
  <c r="D16" i="2"/>
  <c r="D15" i="2"/>
  <c r="D14" i="2"/>
  <c r="D13" i="2"/>
  <c r="D19" i="2" s="1"/>
  <c r="D7" i="2"/>
  <c r="D6" i="2"/>
  <c r="D5" i="2"/>
  <c r="D4" i="2"/>
  <c r="D3" i="2"/>
  <c r="D9" i="2" l="1"/>
  <c r="D28" i="2"/>
  <c r="F73" i="1" l="1"/>
  <c r="F64" i="1"/>
  <c r="F50" i="1"/>
  <c r="F32" i="1"/>
  <c r="F20" i="1"/>
  <c r="F8" i="1"/>
  <c r="F77" i="1" l="1"/>
  <c r="D5" i="1" l="1"/>
  <c r="E3" i="1"/>
</calcChain>
</file>

<file path=xl/sharedStrings.xml><?xml version="1.0" encoding="utf-8"?>
<sst xmlns="http://schemas.openxmlformats.org/spreadsheetml/2006/main" count="290" uniqueCount="233">
  <si>
    <t>Category Description</t>
  </si>
  <si>
    <t>Budget Code</t>
  </si>
  <si>
    <t>Federal Funds</t>
  </si>
  <si>
    <t>#181-100</t>
  </si>
  <si>
    <t>#181-200</t>
  </si>
  <si>
    <t>#182-100</t>
  </si>
  <si>
    <t>#182-200</t>
  </si>
  <si>
    <t>#183-100</t>
  </si>
  <si>
    <t>#183-200</t>
  </si>
  <si>
    <t>#223-100</t>
  </si>
  <si>
    <t>#223-200</t>
  </si>
  <si>
    <t>#181-400</t>
  </si>
  <si>
    <t>#182-400</t>
  </si>
  <si>
    <t>#183-400</t>
  </si>
  <si>
    <t>#223-300</t>
  </si>
  <si>
    <t>#181-300</t>
  </si>
  <si>
    <t>#182-300</t>
  </si>
  <si>
    <t>#183-300</t>
  </si>
  <si>
    <t>#254-100</t>
  </si>
  <si>
    <t>#254-200</t>
  </si>
  <si>
    <t>#254-300</t>
  </si>
  <si>
    <t>#254-400</t>
  </si>
  <si>
    <t>#181-500</t>
  </si>
  <si>
    <t>#182-500</t>
  </si>
  <si>
    <t>#183-500</t>
  </si>
  <si>
    <t>#223-500</t>
  </si>
  <si>
    <t>???-???</t>
  </si>
  <si>
    <r>
      <t>GRAND TOTAL OF ALL BUDGETED FUNDS</t>
    </r>
    <r>
      <rPr>
        <sz val="11"/>
        <color theme="1"/>
        <rFont val="Times New Roman"/>
        <family val="1"/>
      </rPr>
      <t xml:space="preserve"> (This amount must match amounts on the allocation letter)</t>
    </r>
  </si>
  <si>
    <t>Funds Available By Category</t>
  </si>
  <si>
    <t>Adult Education Director’s Name</t>
  </si>
  <si>
    <t>Total Amount</t>
  </si>
  <si>
    <t>#186-100</t>
  </si>
  <si>
    <t>#186-200</t>
  </si>
  <si>
    <t>Purchase Services 300</t>
  </si>
  <si>
    <t>Other</t>
  </si>
  <si>
    <t>#186-300</t>
  </si>
  <si>
    <t>Supplies &amp; Materials 400</t>
  </si>
  <si>
    <t>#186-400</t>
  </si>
  <si>
    <t>Capital Outlay 500</t>
  </si>
  <si>
    <t>#186-500</t>
  </si>
  <si>
    <t>#221-100</t>
  </si>
  <si>
    <t>#221-200</t>
  </si>
  <si>
    <t>#221-300</t>
  </si>
  <si>
    <t>#221-400</t>
  </si>
  <si>
    <t>#221-500</t>
  </si>
  <si>
    <t>#224-200</t>
  </si>
  <si>
    <t>#224-100</t>
  </si>
  <si>
    <t>#224-400</t>
  </si>
  <si>
    <t>#223-400</t>
  </si>
  <si>
    <t>Secondary Teacher &amp; Aides Salaries</t>
  </si>
  <si>
    <t>Secondary Teacher &amp; Aides Benefits</t>
  </si>
  <si>
    <t>Custodial - Salaries</t>
  </si>
  <si>
    <t xml:space="preserve">Custodial - Benefits </t>
  </si>
  <si>
    <t>Travel Expenses Basic Teachers</t>
  </si>
  <si>
    <t>Purchase Services Basic Teachers</t>
  </si>
  <si>
    <t>Travel Expenses Secondary Teachers</t>
  </si>
  <si>
    <t>Purchase Services Secondary Teachers</t>
  </si>
  <si>
    <t>Travel Expenses Adult Educ. Director</t>
  </si>
  <si>
    <t>Travel Expenses Other Administrators</t>
  </si>
  <si>
    <t>Advertising, Printing, Etc.</t>
  </si>
  <si>
    <t>Utilities, Rent, Telephone, Repairs, Etc.</t>
  </si>
  <si>
    <t>Instr. Materials and Supplies Basic Level</t>
  </si>
  <si>
    <t>Instr. Materials and Supplies Secondary Teachers</t>
  </si>
  <si>
    <t>Adult Educ. Director - Materials and Supplies</t>
  </si>
  <si>
    <t>Other Administrators - Materials and Supplies</t>
  </si>
  <si>
    <t>Federal</t>
  </si>
  <si>
    <t>Administration Equals 5% of Federal Fund Total</t>
  </si>
  <si>
    <t>Federal Fund Administration Total</t>
  </si>
  <si>
    <t>Business Office Official &amp; Date Signed</t>
  </si>
  <si>
    <t>Adult Education Director &amp; Date Signed</t>
  </si>
  <si>
    <t>#224-300</t>
  </si>
  <si>
    <t>#430-700</t>
  </si>
  <si>
    <t xml:space="preserve">By signing this section of the document, we confirm that Federal funds will be expended based on the outline presented in this document. </t>
  </si>
  <si>
    <t>#188-300</t>
  </si>
  <si>
    <t>#188-100</t>
  </si>
  <si>
    <t>#188-200</t>
  </si>
  <si>
    <t>#188-500</t>
  </si>
  <si>
    <t>#390-300</t>
  </si>
  <si>
    <t>#188-400</t>
  </si>
  <si>
    <t>Amount Paid from Federal Funds</t>
  </si>
  <si>
    <t xml:space="preserve">SC Works Infrastructure Costs. </t>
  </si>
  <si>
    <r>
      <t xml:space="preserve">Indirect Costs </t>
    </r>
    <r>
      <rPr>
        <b/>
        <sz val="11"/>
        <color theme="1"/>
        <rFont val="Times New Roman"/>
        <family val="1"/>
      </rPr>
      <t>(Federal Funds Only)</t>
    </r>
  </si>
  <si>
    <t>Benefits 200</t>
  </si>
  <si>
    <t>TOTAL</t>
  </si>
  <si>
    <t>Adult Education Provider</t>
  </si>
  <si>
    <r>
      <t xml:space="preserve">ESL Teacher &amp; Aides Benefits </t>
    </r>
    <r>
      <rPr>
        <b/>
        <sz val="11"/>
        <color theme="1"/>
        <rFont val="Times New Roman"/>
        <family val="1"/>
      </rPr>
      <t>(Not part of special IEL/CE Federal Grant)</t>
    </r>
  </si>
  <si>
    <r>
      <t xml:space="preserve">ESL Teacher &amp; Aides Salaries, </t>
    </r>
    <r>
      <rPr>
        <b/>
        <sz val="11"/>
        <color theme="1"/>
        <rFont val="Times New Roman"/>
        <family val="1"/>
      </rPr>
      <t>(Not part of special IEL/CE Federal Grant)</t>
    </r>
  </si>
  <si>
    <t xml:space="preserve">Salaries 100   </t>
  </si>
  <si>
    <t>PLEASE ENSURE THAT AMOUNTS BUDGETED ON THIS FORM MATCH THE AMOUNTS BUDGETED IN EACH CATEGORY IN GAPS (FEDERAL FUND)</t>
  </si>
  <si>
    <t xml:space="preserve">Improvement of Instr. Curr. Dev. - Salaries   </t>
  </si>
  <si>
    <t>Basic Teacher &amp; Aides Salaries - Lit. Coord. Salary* (See Page 4 for imp. directions.)</t>
  </si>
  <si>
    <t>Other Administrator Salaries**    (List Salaries on Page 4.)</t>
  </si>
  <si>
    <t xml:space="preserve">Improvement of Instr. Staff Dev. - Salaries </t>
  </si>
  <si>
    <t>Basic Teacher &amp; Aides Benefits - Li. Coord. Salary* (See Page 4 for imp. directions)</t>
  </si>
  <si>
    <t xml:space="preserve">Improvement of Instr. Curr. Dev. - Benefits   </t>
  </si>
  <si>
    <t>Other Administrator - Benefits</t>
  </si>
  <si>
    <t xml:space="preserve">Improvement of Instr. Staff Dev. - Benefits </t>
  </si>
  <si>
    <t xml:space="preserve">Improvement of Instr. Curr. Dev. - Travel    </t>
  </si>
  <si>
    <t xml:space="preserve">Improvement of Instr. Curr. Dev. - Purchase Services     </t>
  </si>
  <si>
    <t xml:space="preserve">Staff Dev. - Travel    </t>
  </si>
  <si>
    <t xml:space="preserve">Staff Dev. - Purchase Services   </t>
  </si>
  <si>
    <t xml:space="preserve">Office Supplies, Postage, Diplomas, Etc.    </t>
  </si>
  <si>
    <t xml:space="preserve">Improvement of Instr. Curr. Dev. - Materials and Supplies    </t>
  </si>
  <si>
    <t>Improvement of Instr. Staff Dev. - Materials and Supplies</t>
  </si>
  <si>
    <t>Custodial Materials and Supplies</t>
  </si>
  <si>
    <t xml:space="preserve">IN ORDER FOR YOUR BUDGET TO BE REVIEWED AND APPROVED, THIS BUDGET PLANNING FROM MUST BE COMPLETED AND SUBMITTED WITH THE SIGNED GRANT AWARD NOTIFICATION AND ASSURANCE, TERMS, AND CONDITIONS. </t>
  </si>
  <si>
    <r>
      <t xml:space="preserve">Parent Education/Family Literacy - Salaries </t>
    </r>
    <r>
      <rPr>
        <b/>
        <sz val="11"/>
        <color theme="1"/>
        <rFont val="Times New Roman"/>
        <family val="1"/>
      </rPr>
      <t>(Not part of special Family Literacy Federal Grant)</t>
    </r>
  </si>
  <si>
    <t>Parent Education/Family Literacy - Benefits (Not part of special Family Literacy Federal Grant)</t>
  </si>
  <si>
    <t>Parenting/Family Literacy - Purchase Services (Not part of special Family Literacy Federal Grant)</t>
  </si>
  <si>
    <t>Parenting/Family Literacy - Materials and Supplies (Not part of special Family Literacy Federal Grant)</t>
  </si>
  <si>
    <t>Travel Expenses ESL Teachers  (Not part of special IEL/CE Federal Grant)</t>
  </si>
  <si>
    <t>Purchase Services ESL Teachers  (Not part of special IEL/CE Federal Grant)</t>
  </si>
  <si>
    <t>Instr. Materials and Supplies ESL Level  (Not part of special IEL/CE Federal Grant)</t>
  </si>
  <si>
    <t>Capital Outlay Basic Level*** (See Page 4 for important directions.)</t>
  </si>
  <si>
    <t>Capital Outlay Secondary Level*** (See Page 4 for important directions.)</t>
  </si>
  <si>
    <t>Capital Outlay ESL Level*** (See Page 4 for important directions.) (Not part of special IEL/CE Federal Grant)</t>
  </si>
  <si>
    <t>Capital Outlay - Parenting/Family Literacy*** (See Page 4 for important directions.)  (Not part of special Family Literacy Federal Grant)</t>
  </si>
  <si>
    <t>Capital Outlay - Improvement of Instr. Curr. Dev. *** (See Page 4 for important directions.)</t>
  </si>
  <si>
    <t>Capital Outlay Administrative*** (See Page 4 for important directions.)</t>
  </si>
  <si>
    <t>Other budgeted items that do not fit in one of the categories above.**** (See Page 4 for important directions.)</t>
  </si>
  <si>
    <t>Position Title - 186</t>
  </si>
  <si>
    <t>Position Title - 223</t>
  </si>
  <si>
    <t>CORRECTIONS EDUCATION BUDGET PLANNING FORM - 2021-2022</t>
  </si>
  <si>
    <t>Salary (100) - Funds Requested</t>
  </si>
  <si>
    <t>Position</t>
  </si>
  <si>
    <t>Annual Salary/Rate</t>
  </si>
  <si>
    <t>Time Allocated to the Subgrant (percent FTE)</t>
  </si>
  <si>
    <t>Amount to be Charged to the Subgrant</t>
  </si>
  <si>
    <t>Insert line above to retain formatting</t>
  </si>
  <si>
    <t>TOTAL Salary REQUEST</t>
  </si>
  <si>
    <t>Position (Source)</t>
  </si>
  <si>
    <t>Percent FTE</t>
  </si>
  <si>
    <t>Other Funds</t>
  </si>
  <si>
    <t>Example Basic Level Instructors (Someplace School District 2)</t>
  </si>
  <si>
    <t>TOTAL Salary OTHER</t>
  </si>
  <si>
    <t>Employee Benefits/Fringe (200) - Funds Requested</t>
  </si>
  <si>
    <t>Rate</t>
  </si>
  <si>
    <t>Total Wages</t>
  </si>
  <si>
    <t>Cost</t>
  </si>
  <si>
    <t>Example Basic Level Instructors</t>
  </si>
  <si>
    <t>TOTAL Employee Benefits REQUEST</t>
  </si>
  <si>
    <t>Example Teacher (Someplace School District 2)</t>
  </si>
  <si>
    <t>TOTAL Employee Benefits OTHER</t>
  </si>
  <si>
    <t>Purchased Services (300) - Funds Requested</t>
  </si>
  <si>
    <t>Item(s)</t>
  </si>
  <si>
    <t>Description</t>
  </si>
  <si>
    <t>Example Local Travel for College &amp; Career Navigator between sites</t>
  </si>
  <si>
    <t>Mileage</t>
  </si>
  <si>
    <t>500 miles@ $.50/mile</t>
  </si>
  <si>
    <t>Example Red Cross</t>
  </si>
  <si>
    <t>First Aid/CPR Training for staff</t>
  </si>
  <si>
    <t>TOTAL Purchased Services REQUEST</t>
  </si>
  <si>
    <t>Item(s) (Source)</t>
  </si>
  <si>
    <t>Example A1 Training</t>
  </si>
  <si>
    <t>Drug Awareness Training for staff</t>
  </si>
  <si>
    <t>TOTAL Purchased Services OTHER</t>
  </si>
  <si>
    <t>Supplies &amp; Materials (400)  - Funds Requested</t>
  </si>
  <si>
    <t>Description and Rate</t>
  </si>
  <si>
    <t>Example Office supplies</t>
  </si>
  <si>
    <t>$50/mo. x 12 mo.</t>
  </si>
  <si>
    <t>Example Laptop Computers</t>
  </si>
  <si>
    <t>$900 per unit x 6</t>
  </si>
  <si>
    <t>insert line above to retain formatting</t>
  </si>
  <si>
    <t>TOTAL Supplies &amp; Materials REQUEST</t>
  </si>
  <si>
    <t>Example Laptop Computers (Dollar General Grant)</t>
  </si>
  <si>
    <t>TOTAL Supplies &amp; Materials OTHER</t>
  </si>
  <si>
    <t>Capital Outlay/Equipment (500) - Funds Requested</t>
  </si>
  <si>
    <t>Example Software</t>
  </si>
  <si>
    <t>Program-wide license</t>
  </si>
  <si>
    <t>TOTAL Capital Outlay/Equipment REQUEST</t>
  </si>
  <si>
    <t>Example Software (Microsoft Grant)</t>
  </si>
  <si>
    <t>TOTAL Capital Outlay/Equipment OTHER</t>
  </si>
  <si>
    <t>Other Objects (600) - Funds Requested</t>
  </si>
  <si>
    <t>Example Copyright Fee</t>
  </si>
  <si>
    <t>Copying fee for AB Publication - $100/year</t>
  </si>
  <si>
    <t>TOTAL Other Objects REQUEST</t>
  </si>
  <si>
    <t>Item(s)(Source)</t>
  </si>
  <si>
    <t>Example Copyright Fee (Someplace School District 2)</t>
  </si>
  <si>
    <t>TOTAL Other Objects OTHER</t>
  </si>
  <si>
    <t>Indirect Costs (700) - Funds Requested</t>
  </si>
  <si>
    <t>If including indirect costs, you must submit a copy of the organization's current approved Indirect Cost Rate Agreement (ICRA) with a federal agency or the SCDE. Only indirect costs that comply with the ICRA will be allowed. Explain what rate was used and to what direct costs it was applied. Show your calculations.</t>
  </si>
  <si>
    <t>Item</t>
  </si>
  <si>
    <t>Total Direct Cost</t>
  </si>
  <si>
    <t>Direct Costs to which Indirect Cost Rate Can Be Applied</t>
  </si>
  <si>
    <t>Example Supplies</t>
  </si>
  <si>
    <t>Example Contract #1 (title)</t>
  </si>
  <si>
    <t>Indirect Costs Rate</t>
  </si>
  <si>
    <t>TOTAL INDIRECT COSTS</t>
  </si>
  <si>
    <t>(Total Base Amount) x (Indirect Cost Rate) = Total Indirect Costs</t>
  </si>
  <si>
    <r>
      <rPr>
        <sz val="12"/>
        <rFont val="Times New Roman"/>
        <family val="1"/>
      </rPr>
      <t>Example HSED Instructors will provide instructions to secondary level students</t>
    </r>
    <r>
      <rPr>
        <sz val="12"/>
        <color rgb="FFFF0000"/>
        <rFont val="Times New Roman"/>
        <family val="1"/>
      </rPr>
      <t xml:space="preserve"> </t>
    </r>
    <r>
      <rPr>
        <sz val="12"/>
        <rFont val="Times New Roman"/>
        <family val="1"/>
      </rPr>
      <t>and will be considered key staff</t>
    </r>
  </si>
  <si>
    <r>
      <t xml:space="preserve">Salary (100) - Other Fund Sources: </t>
    </r>
    <r>
      <rPr>
        <b/>
        <i/>
        <sz val="12"/>
        <color theme="1"/>
        <rFont val="Times New Roman"/>
        <family val="1"/>
      </rPr>
      <t>Indicate any other staff positions, funded through other sources, that will support the program.</t>
    </r>
  </si>
  <si>
    <r>
      <t xml:space="preserve">Employee Benefit/Fringe (200) - Other Fund Sources: </t>
    </r>
    <r>
      <rPr>
        <b/>
        <i/>
        <sz val="12"/>
        <color theme="1"/>
        <rFont val="Times New Roman"/>
        <family val="1"/>
      </rPr>
      <t>Indicate any other funds and the sources used to support this fund category.</t>
    </r>
  </si>
  <si>
    <r>
      <t xml:space="preserve">Purchased Services (300) - Other Fund Sources: </t>
    </r>
    <r>
      <rPr>
        <b/>
        <i/>
        <sz val="12"/>
        <color theme="1"/>
        <rFont val="Times New Roman"/>
        <family val="1"/>
      </rPr>
      <t>Indicate any other funds and the sources used to support this fund category.</t>
    </r>
  </si>
  <si>
    <r>
      <t xml:space="preserve">Supplies &amp; Materials (400) - Other Fund Sources: </t>
    </r>
    <r>
      <rPr>
        <b/>
        <i/>
        <sz val="12"/>
        <color theme="1"/>
        <rFont val="Times New Roman"/>
        <family val="1"/>
      </rPr>
      <t>Indicate any other funds and the sources used to support this fund category.</t>
    </r>
  </si>
  <si>
    <r>
      <t>Capital Outlay/Equipment (500) - Other Fund Sources:</t>
    </r>
    <r>
      <rPr>
        <b/>
        <i/>
        <sz val="12"/>
        <color theme="1"/>
        <rFont val="Times New Roman"/>
        <family val="1"/>
      </rPr>
      <t xml:space="preserve"> Indicate any other funds and the sources used to support this fund category.</t>
    </r>
  </si>
  <si>
    <r>
      <t xml:space="preserve">Other Objects (600) - Other Fund Sources: </t>
    </r>
    <r>
      <rPr>
        <b/>
        <i/>
        <sz val="12"/>
        <color theme="1"/>
        <rFont val="Times New Roman"/>
        <family val="1"/>
      </rPr>
      <t>Indicate any other funds and the sources used to support this fund category.</t>
    </r>
  </si>
  <si>
    <r>
      <rPr>
        <sz val="11"/>
        <rFont val="Times New Roman"/>
        <family val="1"/>
      </rPr>
      <t>Indirect Cost Calculation</t>
    </r>
    <r>
      <rPr>
        <sz val="11"/>
        <color theme="1"/>
        <rFont val="Times New Roman"/>
        <family val="1"/>
      </rPr>
      <t xml:space="preserve">: A Base Amount is determined by adding together all direct costs (-) minus any items that are exempt from indirect costs (IDC). (Base Amount) x (Indirect Cost Rate) = Total Indirect Costs. Items that are exempt from IDC include equipment, alterations/renovations, portions of each contract exceeding $25,000 (i.e., only first $25,000 is included in base). </t>
    </r>
  </si>
  <si>
    <r>
      <rPr>
        <b/>
        <i/>
        <sz val="12"/>
        <color rgb="FFFF0000"/>
        <rFont val="Times New Roman"/>
        <family val="1"/>
      </rPr>
      <t>(sample)</t>
    </r>
    <r>
      <rPr>
        <b/>
        <i/>
        <sz val="12"/>
        <rFont val="Times New Roman"/>
        <family val="1"/>
      </rPr>
      <t xml:space="preserve"> Total Direct Costs</t>
    </r>
  </si>
  <si>
    <r>
      <rPr>
        <b/>
        <i/>
        <sz val="12"/>
        <color rgb="FFFF0000"/>
        <rFont val="Times New Roman"/>
        <family val="1"/>
      </rPr>
      <t>(sample)</t>
    </r>
    <r>
      <rPr>
        <b/>
        <i/>
        <sz val="12"/>
        <color theme="1"/>
        <rFont val="Times New Roman"/>
        <family val="1"/>
      </rPr>
      <t xml:space="preserve"> Total Base  Amount</t>
    </r>
  </si>
  <si>
    <t>State/Other Funds</t>
  </si>
  <si>
    <t>#184-100</t>
  </si>
  <si>
    <t>Post-Secondary Programs - Salaries STATE OR OTHER FUNDS ONLY</t>
  </si>
  <si>
    <t>#184-200</t>
  </si>
  <si>
    <t>Adult Education Director Benefits</t>
  </si>
  <si>
    <t>#184-300</t>
  </si>
  <si>
    <t>Post-Secondary Programs - Purchase Services STATE OR OTHER FUNDS ONLY</t>
  </si>
  <si>
    <t>Post-Secondary Programs - Benefits STATE OR OTHER FUNDS ONLY</t>
  </si>
  <si>
    <t>#184-400</t>
  </si>
  <si>
    <t>Post-Secondary Programs - Supplies &amp; Materials STATE OR OTHER FUNDS ONLY</t>
  </si>
  <si>
    <t>#184-500</t>
  </si>
  <si>
    <t>Capital Outlay - Post-Secondary Programs* (See Page 4 for important directions.) STATE OR OTHER FUNDS ONLY</t>
  </si>
  <si>
    <t>Adult Education Director Salary - (School District Providers use state funds only)</t>
  </si>
  <si>
    <t>Integrated Education &amp; Training - Salaries ** (List Salaries on Page 4.) STATE FUNDS NOT ALLOWED</t>
  </si>
  <si>
    <t>Integrated Education &amp; Training - Benefits STATE FUNDS NOT ALLOWED</t>
  </si>
  <si>
    <t>Integrated Education &amp; Training - Purchase Services STATE FUNDS NOT ALLOWED</t>
  </si>
  <si>
    <t>Integrated Education &amp; Training - Materials and Supplies STATE FUNDS NOT ALLOWED</t>
  </si>
  <si>
    <t>Capital Outlay - Integrated Education &amp; Training*** (See Page 4 for important directions.)  STATE FUNDS NOT ALLOWED</t>
  </si>
  <si>
    <r>
      <t xml:space="preserve">*Lines 1, 6, 12 &amp; 17.  Literacy Coordinator’s Salary and Benefits:  </t>
    </r>
    <r>
      <rPr>
        <sz val="10"/>
        <color theme="1"/>
        <rFont val="Times New Roman"/>
        <family val="1"/>
      </rPr>
      <t xml:space="preserve">When completing the budget pages, include these amounts with the Basic Teacher’s salaries and benefits included in the 181-100 and 181-200, 188-100 and 188-200 categories, when using Federal funds. </t>
    </r>
  </si>
  <si>
    <r>
      <t xml:space="preserve">College and Career Navigator's Salary and Benefits and Other Administrator’s Salaries are to be included on these lines:                                                              Line 9 &amp; 19 must be used to budget </t>
    </r>
    <r>
      <rPr>
        <sz val="10"/>
        <color theme="1"/>
        <rFont val="Times New Roman"/>
        <family val="1"/>
      </rPr>
      <t xml:space="preserve">Administrative career related activities.                                                                                                                                                                                                                               </t>
    </r>
    <r>
      <rPr>
        <b/>
        <sz val="10"/>
        <color theme="1"/>
        <rFont val="Times New Roman"/>
        <family val="1"/>
      </rPr>
      <t>Lines 1, 2, 3, 6, 12, 13, 14, and 17</t>
    </r>
    <r>
      <rPr>
        <sz val="10"/>
        <color theme="1"/>
        <rFont val="Times New Roman"/>
        <family val="1"/>
      </rPr>
      <t xml:space="preserve"> may be used to cover salary and benefit cost of time spent with students that are included in instructional hours.                                                                     </t>
    </r>
    <r>
      <rPr>
        <b/>
        <sz val="10"/>
        <color theme="1"/>
        <rFont val="Times New Roman"/>
        <family val="1"/>
      </rPr>
      <t>Lines 4, 5, 15 and 16</t>
    </r>
    <r>
      <rPr>
        <sz val="10"/>
        <color theme="1"/>
        <rFont val="Times New Roman"/>
        <family val="1"/>
      </rPr>
      <t xml:space="preserve"> may be used to cover salary and benefit cost as it relates to career related activities.</t>
    </r>
  </si>
  <si>
    <r>
      <t>**</t>
    </r>
    <r>
      <rPr>
        <b/>
        <sz val="11"/>
        <color theme="1"/>
        <rFont val="Calibri"/>
        <family val="2"/>
        <scheme val="minor"/>
      </rPr>
      <t>Lines 5 and 9.</t>
    </r>
    <r>
      <rPr>
        <sz val="11"/>
        <color theme="1"/>
        <rFont val="Calibri"/>
        <family val="2"/>
        <scheme val="minor"/>
      </rPr>
      <t xml:space="preserve">  List the positions paid from these categories and the </t>
    </r>
    <r>
      <rPr>
        <b/>
        <sz val="11"/>
        <color theme="1"/>
        <rFont val="Calibri"/>
        <family val="2"/>
        <scheme val="minor"/>
      </rPr>
      <t>SALARY ONLY</t>
    </r>
    <r>
      <rPr>
        <sz val="11"/>
        <color theme="1"/>
        <rFont val="Calibri"/>
        <family val="2"/>
        <scheme val="minor"/>
      </rPr>
      <t xml:space="preserve"> paid to each position.  Do not list names of the employees serving in these positions.  These include salaries for secretaries, counselors, site supervisors, navigators, virtual learning coordinators, etc.</t>
    </r>
  </si>
  <si>
    <t>Total (Must match Line 5)</t>
  </si>
  <si>
    <t>Total (Must match Line 9)</t>
  </si>
  <si>
    <r>
      <t xml:space="preserve">***Lines 53 - 60:  </t>
    </r>
    <r>
      <rPr>
        <sz val="10"/>
        <color theme="1"/>
        <rFont val="Times New Roman"/>
        <family val="1"/>
      </rPr>
      <t>Requests may be budgeted in 181-500, 182-500, 183-500, 184-500, 186-500, 188-500, 221-500 or 223-500, depending on where and how the Capital Outlay will be used.  A letter outlining the purpose of this expenditure and what will be purchased must accompany the budget.</t>
    </r>
    <r>
      <rPr>
        <b/>
        <sz val="10"/>
        <color theme="1"/>
        <rFont val="Times New Roman"/>
        <family val="1"/>
      </rPr>
      <t xml:space="preserve">  </t>
    </r>
    <r>
      <rPr>
        <sz val="10"/>
        <color theme="1"/>
        <rFont val="Times New Roman"/>
        <family val="1"/>
      </rPr>
      <t>Some school districts consider equipment purchased under a certain value to be supplies, not capital outlay.  If you are budgeting funds under the 400 category, but will actually be purchasing equipment, you must also request approval to make the purchase.</t>
    </r>
  </si>
  <si>
    <r>
      <t>Line 61</t>
    </r>
    <r>
      <rPr>
        <sz val="10"/>
        <color theme="1"/>
        <rFont val="Times New Roman"/>
        <family val="1"/>
      </rPr>
      <t>:  Place any covered infrastructure costs from federal funds here.  If state funds are used, place that amount in the state fund cell.  Provide a narrative explanation below.</t>
    </r>
  </si>
  <si>
    <r>
      <t>Line 61:</t>
    </r>
    <r>
      <rPr>
        <sz val="10"/>
        <color theme="1"/>
        <rFont val="Times New Roman"/>
        <family val="1"/>
      </rPr>
      <t xml:space="preserve">  Narrative Information:  </t>
    </r>
  </si>
  <si>
    <r>
      <t>****Line 63</t>
    </r>
    <r>
      <rPr>
        <sz val="10"/>
        <color theme="1"/>
        <rFont val="Times New Roman"/>
        <family val="1"/>
      </rPr>
      <t>:  List all budgeted items that are not one of the categories listed on Pages 1 through 3.  Indicate the category in which the funds are budgeted on the single page budget report for state funds or in GAPS for federal funds.  Provide a narrative explanation below.</t>
    </r>
  </si>
  <si>
    <r>
      <t>****Line 63:</t>
    </r>
    <r>
      <rPr>
        <sz val="10"/>
        <color theme="1"/>
        <rFont val="Times New Roman"/>
        <family val="1"/>
      </rPr>
      <t xml:space="preserve">  Narrative Information:  </t>
    </r>
  </si>
  <si>
    <t>ATTENTION:  YOU MAY NOT BUDGET MORE THAN FIVE PERCENT OF YOUR TOTAL FEDERAL ALLOCATION IN A COMBINATION OF THE FOLLOWING CATEGORIES:  186-100, 223-100, 186-200, 223-200, 186-300, 223-300, 186-400, 223-400, 186-500, 223-500, &amp; 390-300.</t>
  </si>
  <si>
    <t xml:space="preserve">2021-2025 Adult Education Budget Narrative </t>
  </si>
  <si>
    <t>Please provide a one page narrative below describing three of your major goals for the 2021-25 grant cycle, bearing in mind that improving student performance, reaching measureable targets, providing career pathways initiatives, integrating education and training, providing digital literacy, and providing workplace training activities should be the key focus areas for each adult education program. Goals should also be based on available funding and program priorities. The narrative should describe the program goals and answer the following questions: What are the goals? How will the goals be reached? Who are your partners that will help you reach these goals?</t>
  </si>
  <si>
    <t>Budget Narrative</t>
  </si>
  <si>
    <t>State/Other</t>
  </si>
  <si>
    <t>Amount Paid from State/Other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</si>
</sst>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20" x14ac:knownFonts="1">
    <font>
      <sz val="11"/>
      <color theme="1"/>
      <name val="Calibri"/>
      <family val="2"/>
      <scheme val="minor"/>
    </font>
    <font>
      <b/>
      <sz val="11"/>
      <color theme="1"/>
      <name val="Times New Roman"/>
      <family val="1"/>
    </font>
    <font>
      <sz val="11"/>
      <color theme="1"/>
      <name val="Times New Roman"/>
      <family val="1"/>
    </font>
    <font>
      <sz val="10"/>
      <color theme="1"/>
      <name val="Times New Roman"/>
      <family val="1"/>
    </font>
    <font>
      <b/>
      <sz val="10"/>
      <color theme="1"/>
      <name val="Times New Roman"/>
      <family val="1"/>
    </font>
    <font>
      <b/>
      <sz val="12"/>
      <color theme="1"/>
      <name val="Times New Roman"/>
      <family val="1"/>
    </font>
    <font>
      <b/>
      <sz val="11"/>
      <color theme="0"/>
      <name val="Times New Roman"/>
      <family val="1"/>
    </font>
    <font>
      <sz val="11"/>
      <color theme="1"/>
      <name val="Calibri"/>
      <family val="2"/>
      <scheme val="minor"/>
    </font>
    <font>
      <b/>
      <sz val="11"/>
      <color theme="1"/>
      <name val="Calibri"/>
      <family val="2"/>
      <scheme val="minor"/>
    </font>
    <font>
      <b/>
      <sz val="12"/>
      <name val="Times New Roman"/>
      <family val="1"/>
    </font>
    <font>
      <sz val="12"/>
      <color theme="1"/>
      <name val="Calibri"/>
      <family val="2"/>
      <scheme val="minor"/>
    </font>
    <font>
      <sz val="12"/>
      <color rgb="FFFF0000"/>
      <name val="Times New Roman"/>
      <family val="1"/>
    </font>
    <font>
      <sz val="12"/>
      <name val="Times New Roman"/>
      <family val="1"/>
    </font>
    <font>
      <sz val="12"/>
      <color theme="1"/>
      <name val="Times New Roman"/>
      <family val="1"/>
    </font>
    <font>
      <b/>
      <i/>
      <sz val="12"/>
      <color theme="1"/>
      <name val="Times New Roman"/>
      <family val="1"/>
    </font>
    <font>
      <sz val="11"/>
      <name val="Times New Roman"/>
      <family val="1"/>
    </font>
    <font>
      <b/>
      <i/>
      <sz val="12"/>
      <name val="Times New Roman"/>
      <family val="1"/>
    </font>
    <font>
      <b/>
      <i/>
      <sz val="12"/>
      <color rgb="FFFF0000"/>
      <name val="Times New Roman"/>
      <family val="1"/>
    </font>
    <font>
      <b/>
      <sz val="12"/>
      <color rgb="FFFF0000"/>
      <name val="Times New Roman"/>
      <family val="1"/>
    </font>
    <font>
      <b/>
      <sz val="12"/>
      <color theme="1"/>
      <name val="Calibri"/>
      <family val="2"/>
      <scheme val="minor"/>
    </font>
  </fonts>
  <fills count="12">
    <fill>
      <patternFill patternType="none"/>
    </fill>
    <fill>
      <patternFill patternType="gray125"/>
    </fill>
    <fill>
      <patternFill patternType="solid">
        <fgColor theme="1"/>
        <bgColor theme="1"/>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7" tint="0.79998168889431442"/>
        <bgColor theme="0" tint="-0.14999847407452621"/>
      </patternFill>
    </fill>
    <fill>
      <patternFill patternType="solid">
        <fgColor theme="0" tint="-4.9989318521683403E-2"/>
        <bgColor indexed="64"/>
      </patternFill>
    </fill>
    <fill>
      <patternFill patternType="solid">
        <fgColor theme="0" tint="-4.9989318521683403E-2"/>
        <bgColor theme="0" tint="-0.14999847407452621"/>
      </patternFill>
    </fill>
    <fill>
      <patternFill patternType="solid">
        <fgColor theme="2" tint="-9.9978637043366805E-2"/>
        <bgColor indexed="64"/>
      </patternFill>
    </fill>
    <fill>
      <patternFill patternType="solid">
        <fgColor rgb="FFD9D9D9"/>
        <bgColor indexed="64"/>
      </patternFill>
    </fill>
    <fill>
      <patternFill patternType="solid">
        <fgColor rgb="FFCCCCCC"/>
        <bgColor indexed="64"/>
      </patternFill>
    </fill>
    <fill>
      <patternFill patternType="solid">
        <fgColor theme="0" tint="-0.149967955565050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theme="1"/>
      </right>
      <top style="thin">
        <color theme="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theme="1"/>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diagonal/>
    </border>
    <border>
      <left style="thin">
        <color indexed="64"/>
      </left>
      <right style="thin">
        <color theme="1"/>
      </right>
      <top style="thin">
        <color indexed="64"/>
      </top>
      <bottom/>
      <diagonal/>
    </border>
    <border>
      <left style="thin">
        <color indexed="64"/>
      </left>
      <right style="thin">
        <color theme="1"/>
      </right>
      <top style="thin">
        <color theme="1"/>
      </top>
      <bottom style="thin">
        <color indexed="64"/>
      </bottom>
      <diagonal/>
    </border>
    <border>
      <left style="thin">
        <color indexed="64"/>
      </left>
      <right style="thin">
        <color indexed="64"/>
      </right>
      <top style="thin">
        <color theme="1"/>
      </top>
      <bottom style="thin">
        <color indexed="64"/>
      </bottom>
      <diagonal/>
    </border>
  </borders>
  <cellStyleXfs count="2">
    <xf numFmtId="0" fontId="0" fillId="0" borderId="0"/>
    <xf numFmtId="44" fontId="7" fillId="0" borderId="0" applyFont="0" applyFill="0" applyBorder="0" applyAlignment="0" applyProtection="0"/>
  </cellStyleXfs>
  <cellXfs count="170">
    <xf numFmtId="0" fontId="0" fillId="0" borderId="0" xfId="0"/>
    <xf numFmtId="0" fontId="0" fillId="0" borderId="0" xfId="0" applyBorder="1" applyProtection="1"/>
    <xf numFmtId="0" fontId="2" fillId="0" borderId="0" xfId="0" applyFont="1" applyBorder="1" applyAlignment="1" applyProtection="1">
      <alignment horizontal="right" vertical="center" wrapText="1"/>
    </xf>
    <xf numFmtId="0" fontId="0" fillId="0" borderId="0" xfId="0" applyFill="1" applyBorder="1" applyProtection="1"/>
    <xf numFmtId="0" fontId="2" fillId="0" borderId="1" xfId="0" applyFont="1" applyFill="1" applyBorder="1" applyAlignment="1" applyProtection="1">
      <alignment horizontal="center" vertical="center" wrapText="1"/>
    </xf>
    <xf numFmtId="0" fontId="0" fillId="0" borderId="0" xfId="0" applyBorder="1" applyAlignment="1" applyProtection="1">
      <alignment wrapText="1"/>
    </xf>
    <xf numFmtId="0" fontId="0" fillId="0" borderId="0" xfId="0" applyBorder="1" applyAlignment="1" applyProtection="1">
      <alignment horizontal="center" vertical="center"/>
    </xf>
    <xf numFmtId="0" fontId="0" fillId="0" borderId="0" xfId="0" applyBorder="1" applyAlignment="1" applyProtection="1">
      <alignment vertical="center"/>
    </xf>
    <xf numFmtId="0" fontId="0" fillId="0" borderId="1" xfId="0" applyFill="1" applyBorder="1" applyAlignment="1" applyProtection="1">
      <alignment vertical="center"/>
    </xf>
    <xf numFmtId="44" fontId="2" fillId="4" borderId="1" xfId="1" applyFont="1" applyFill="1" applyBorder="1" applyAlignment="1" applyProtection="1">
      <alignment vertical="center" wrapText="1"/>
      <protection locked="0"/>
    </xf>
    <xf numFmtId="0" fontId="2" fillId="0" borderId="0" xfId="0" applyFont="1" applyBorder="1" applyProtection="1"/>
    <xf numFmtId="0" fontId="2" fillId="0" borderId="0" xfId="0" applyFont="1" applyBorder="1" applyAlignment="1" applyProtection="1">
      <alignment horizontal="center" vertical="center"/>
    </xf>
    <xf numFmtId="44" fontId="2" fillId="6" borderId="1" xfId="1" applyNumberFormat="1" applyFont="1" applyFill="1" applyBorder="1" applyAlignment="1" applyProtection="1">
      <alignment vertical="center"/>
    </xf>
    <xf numFmtId="44" fontId="2" fillId="6" borderId="1" xfId="0" applyNumberFormat="1" applyFont="1" applyFill="1" applyBorder="1" applyAlignment="1" applyProtection="1">
      <alignment horizontal="center" vertical="center"/>
    </xf>
    <xf numFmtId="0" fontId="0" fillId="0" borderId="0" xfId="0" applyBorder="1" applyAlignment="1" applyProtection="1">
      <alignment horizontal="right" vertical="center"/>
    </xf>
    <xf numFmtId="0" fontId="0"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0" fillId="0" borderId="0" xfId="0" applyBorder="1" applyAlignment="1" applyProtection="1">
      <alignment horizontal="left" vertical="top"/>
    </xf>
    <xf numFmtId="0" fontId="6" fillId="2" borderId="13" xfId="0" applyFont="1" applyFill="1" applyBorder="1" applyAlignment="1" applyProtection="1">
      <alignment horizontal="center" vertical="center" wrapText="1"/>
    </xf>
    <xf numFmtId="164" fontId="9" fillId="8" borderId="8"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0" fontId="2" fillId="0" borderId="0" xfId="0" applyFont="1" applyFill="1" applyBorder="1" applyProtection="1"/>
    <xf numFmtId="0" fontId="2" fillId="0" borderId="0" xfId="0" applyFont="1" applyFill="1" applyBorder="1" applyAlignment="1" applyProtection="1">
      <alignment horizontal="center" vertical="center"/>
    </xf>
    <xf numFmtId="44" fontId="2" fillId="6" borderId="1" xfId="1" applyFont="1" applyFill="1" applyBorder="1" applyAlignment="1" applyProtection="1">
      <alignment vertical="center" wrapText="1"/>
    </xf>
    <xf numFmtId="164" fontId="1" fillId="0" borderId="1" xfId="0" applyNumberFormat="1" applyFont="1" applyBorder="1" applyAlignment="1" applyProtection="1">
      <alignment horizontal="center" vertical="center" wrapText="1"/>
    </xf>
    <xf numFmtId="44" fontId="0" fillId="4" borderId="3" xfId="1" applyFont="1" applyFill="1" applyBorder="1" applyAlignment="1" applyProtection="1">
      <alignment horizontal="center" vertical="center"/>
      <protection locked="0"/>
    </xf>
    <xf numFmtId="0" fontId="2" fillId="0" borderId="0" xfId="0" applyFont="1" applyBorder="1" applyAlignment="1" applyProtection="1">
      <alignment horizontal="center" vertical="center" wrapText="1"/>
    </xf>
    <xf numFmtId="0" fontId="0" fillId="0" borderId="5" xfId="0" applyBorder="1" applyAlignment="1" applyProtection="1">
      <alignment horizontal="center"/>
    </xf>
    <xf numFmtId="0" fontId="5" fillId="0" borderId="0" xfId="0" applyFont="1" applyFill="1"/>
    <xf numFmtId="0" fontId="10" fillId="0" borderId="0" xfId="0" applyFont="1"/>
    <xf numFmtId="0" fontId="5" fillId="9" borderId="14" xfId="0" applyFont="1" applyFill="1" applyBorder="1" applyAlignment="1">
      <alignment vertical="center" wrapText="1"/>
    </xf>
    <xf numFmtId="0" fontId="5" fillId="9" borderId="10" xfId="0" applyFont="1" applyFill="1" applyBorder="1" applyAlignment="1">
      <alignment horizontal="center" vertical="center" wrapText="1"/>
    </xf>
    <xf numFmtId="0" fontId="11" fillId="0" borderId="15" xfId="0" applyFont="1" applyBorder="1" applyAlignment="1">
      <alignment vertical="center" wrapText="1"/>
    </xf>
    <xf numFmtId="6" fontId="13" fillId="0" borderId="16" xfId="0" applyNumberFormat="1" applyFont="1" applyBorder="1" applyAlignment="1">
      <alignment horizontal="right" vertical="center" wrapText="1"/>
    </xf>
    <xf numFmtId="9" fontId="13" fillId="0" borderId="16" xfId="0" applyNumberFormat="1" applyFont="1" applyBorder="1" applyAlignment="1">
      <alignment horizontal="center" vertical="center" wrapText="1"/>
    </xf>
    <xf numFmtId="165" fontId="13" fillId="0" borderId="16" xfId="0" applyNumberFormat="1" applyFont="1" applyBorder="1" applyAlignment="1">
      <alignment horizontal="right" vertical="center" wrapText="1"/>
    </xf>
    <xf numFmtId="0" fontId="13" fillId="0" borderId="15" xfId="0" applyFont="1" applyBorder="1" applyAlignment="1">
      <alignment vertical="center" wrapText="1"/>
    </xf>
    <xf numFmtId="164" fontId="13" fillId="0" borderId="16" xfId="0" applyNumberFormat="1" applyFont="1" applyBorder="1" applyAlignment="1">
      <alignment horizontal="right" vertical="center" wrapText="1"/>
    </xf>
    <xf numFmtId="10" fontId="13" fillId="0" borderId="16" xfId="0" applyNumberFormat="1" applyFont="1" applyBorder="1" applyAlignment="1">
      <alignment horizontal="center" vertical="center" wrapText="1"/>
    </xf>
    <xf numFmtId="0" fontId="13" fillId="0" borderId="16" xfId="0" applyFont="1" applyBorder="1" applyAlignment="1">
      <alignment vertical="center" wrapText="1"/>
    </xf>
    <xf numFmtId="165" fontId="13" fillId="0" borderId="16" xfId="0" applyNumberFormat="1" applyFont="1" applyBorder="1" applyAlignment="1">
      <alignment vertical="center" wrapText="1"/>
    </xf>
    <xf numFmtId="6" fontId="5" fillId="9" borderId="16" xfId="0" applyNumberFormat="1" applyFont="1" applyFill="1" applyBorder="1" applyAlignment="1">
      <alignment vertical="center" wrapText="1"/>
    </xf>
    <xf numFmtId="0" fontId="12" fillId="0" borderId="15" xfId="0" applyFont="1" applyBorder="1" applyAlignment="1">
      <alignment vertical="center" wrapText="1"/>
    </xf>
    <xf numFmtId="0" fontId="5" fillId="10" borderId="14" xfId="0" applyFont="1" applyFill="1" applyBorder="1" applyAlignment="1">
      <alignment vertical="center" wrapText="1"/>
    </xf>
    <xf numFmtId="0" fontId="5" fillId="10" borderId="10" xfId="0" applyFont="1" applyFill="1" applyBorder="1" applyAlignment="1">
      <alignment vertical="center" wrapText="1"/>
    </xf>
    <xf numFmtId="0" fontId="5" fillId="10" borderId="10" xfId="0" applyFont="1" applyFill="1" applyBorder="1" applyAlignment="1">
      <alignment horizontal="center" vertical="center" wrapText="1"/>
    </xf>
    <xf numFmtId="2" fontId="13" fillId="0" borderId="16" xfId="0" applyNumberFormat="1" applyFont="1" applyBorder="1" applyAlignment="1">
      <alignment horizontal="center" vertical="center" wrapText="1"/>
    </xf>
    <xf numFmtId="165" fontId="12" fillId="0" borderId="16" xfId="0" applyNumberFormat="1" applyFont="1" applyBorder="1" applyAlignment="1">
      <alignment horizontal="right" vertical="center" wrapText="1"/>
    </xf>
    <xf numFmtId="0" fontId="5" fillId="0" borderId="15" xfId="0" applyFont="1" applyBorder="1" applyAlignment="1">
      <alignment vertical="center" wrapText="1"/>
    </xf>
    <xf numFmtId="2" fontId="5" fillId="0" borderId="16" xfId="0" applyNumberFormat="1" applyFont="1" applyBorder="1" applyAlignment="1">
      <alignment vertical="center" wrapText="1"/>
    </xf>
    <xf numFmtId="164" fontId="5" fillId="0" borderId="16" xfId="0" applyNumberFormat="1" applyFont="1" applyBorder="1" applyAlignment="1">
      <alignment vertical="center" wrapText="1"/>
    </xf>
    <xf numFmtId="0" fontId="5" fillId="0" borderId="16" xfId="0" applyFont="1" applyBorder="1" applyAlignment="1">
      <alignment vertical="center" wrapText="1"/>
    </xf>
    <xf numFmtId="0" fontId="13" fillId="9" borderId="15" xfId="0" applyFont="1" applyFill="1" applyBorder="1" applyAlignment="1">
      <alignment vertical="center" wrapText="1"/>
    </xf>
    <xf numFmtId="165" fontId="5" fillId="9" borderId="16" xfId="0" applyNumberFormat="1" applyFont="1" applyFill="1" applyBorder="1" applyAlignment="1">
      <alignment vertical="center" wrapText="1"/>
    </xf>
    <xf numFmtId="0" fontId="13" fillId="0" borderId="16" xfId="0" applyFont="1" applyBorder="1" applyAlignment="1">
      <alignment horizontal="center" vertical="center" wrapText="1"/>
    </xf>
    <xf numFmtId="0" fontId="13" fillId="0" borderId="16" xfId="0" applyFont="1" applyBorder="1" applyAlignment="1">
      <alignment horizontal="right" vertical="center" wrapText="1"/>
    </xf>
    <xf numFmtId="0" fontId="5" fillId="0" borderId="0" xfId="0" applyFont="1"/>
    <xf numFmtId="6" fontId="13" fillId="0" borderId="16" xfId="0" applyNumberFormat="1" applyFont="1" applyBorder="1" applyAlignment="1">
      <alignment horizontal="center" vertical="center" wrapText="1"/>
    </xf>
    <xf numFmtId="165" fontId="5" fillId="0" borderId="16" xfId="0" applyNumberFormat="1" applyFont="1" applyBorder="1" applyAlignment="1">
      <alignment vertical="center" wrapText="1"/>
    </xf>
    <xf numFmtId="6" fontId="5" fillId="9" borderId="16" xfId="0" applyNumberFormat="1" applyFont="1" applyFill="1" applyBorder="1" applyAlignment="1">
      <alignment horizontal="right" vertical="center" wrapText="1"/>
    </xf>
    <xf numFmtId="0" fontId="5" fillId="10" borderId="10" xfId="0" applyFont="1" applyFill="1" applyBorder="1" applyAlignment="1">
      <alignment horizontal="right" vertical="center" wrapText="1"/>
    </xf>
    <xf numFmtId="3" fontId="13" fillId="0" borderId="16" xfId="0" applyNumberFormat="1" applyFont="1" applyBorder="1" applyAlignment="1">
      <alignment vertical="center" wrapText="1"/>
    </xf>
    <xf numFmtId="0" fontId="16" fillId="11" borderId="14" xfId="0" applyFont="1" applyFill="1" applyBorder="1" applyAlignment="1">
      <alignment horizontal="right" vertical="center" wrapText="1"/>
    </xf>
    <xf numFmtId="165" fontId="18" fillId="9" borderId="16" xfId="0" applyNumberFormat="1" applyFont="1" applyFill="1" applyBorder="1" applyAlignment="1">
      <alignment vertical="center" wrapText="1"/>
    </xf>
    <xf numFmtId="165" fontId="14" fillId="11" borderId="14" xfId="0" applyNumberFormat="1" applyFont="1" applyFill="1" applyBorder="1" applyAlignment="1">
      <alignment horizontal="right" vertical="center" wrapText="1"/>
    </xf>
    <xf numFmtId="9" fontId="13" fillId="0" borderId="10" xfId="0" applyNumberFormat="1" applyFont="1" applyBorder="1" applyAlignment="1">
      <alignment vertical="center" wrapText="1"/>
    </xf>
    <xf numFmtId="0" fontId="2" fillId="7" borderId="1" xfId="0" applyFont="1" applyFill="1" applyBorder="1" applyAlignment="1" applyProtection="1">
      <alignment vertical="center" wrapText="1"/>
    </xf>
    <xf numFmtId="0" fontId="2" fillId="0" borderId="1" xfId="0" applyFont="1" applyFill="1" applyBorder="1" applyAlignment="1" applyProtection="1">
      <alignment vertical="center" wrapText="1"/>
    </xf>
    <xf numFmtId="0" fontId="9" fillId="8" borderId="6" xfId="0" applyFont="1" applyFill="1" applyBorder="1" applyAlignment="1" applyProtection="1">
      <alignment vertical="center" wrapText="1"/>
    </xf>
    <xf numFmtId="0" fontId="2" fillId="6" borderId="23" xfId="0" applyFont="1" applyFill="1" applyBorder="1" applyAlignment="1" applyProtection="1">
      <alignment horizontal="center" vertical="center" wrapText="1"/>
    </xf>
    <xf numFmtId="164" fontId="9" fillId="8" borderId="1" xfId="0" applyNumberFormat="1" applyFont="1" applyFill="1" applyBorder="1" applyAlignment="1" applyProtection="1">
      <alignment horizontal="center" vertical="center" wrapText="1"/>
    </xf>
    <xf numFmtId="0" fontId="2" fillId="6" borderId="1" xfId="0" applyFont="1" applyFill="1" applyBorder="1" applyAlignment="1" applyProtection="1">
      <alignment vertical="center" wrapText="1"/>
    </xf>
    <xf numFmtId="0" fontId="0" fillId="6" borderId="1" xfId="0" applyFill="1" applyBorder="1" applyProtection="1"/>
    <xf numFmtId="0" fontId="9" fillId="8" borderId="7" xfId="0" applyFont="1" applyFill="1" applyBorder="1" applyAlignment="1" applyProtection="1">
      <alignment vertical="center" wrapText="1"/>
    </xf>
    <xf numFmtId="8" fontId="9" fillId="8" borderId="1" xfId="0" applyNumberFormat="1" applyFont="1" applyFill="1" applyBorder="1" applyAlignment="1" applyProtection="1">
      <alignment horizontal="center" vertical="center" wrapText="1"/>
    </xf>
    <xf numFmtId="0" fontId="0" fillId="0" borderId="0" xfId="0" applyBorder="1" applyAlignment="1" applyProtection="1">
      <alignment vertical="top" wrapText="1"/>
    </xf>
    <xf numFmtId="0" fontId="19" fillId="0" borderId="0" xfId="0" applyFont="1" applyBorder="1" applyAlignment="1" applyProtection="1">
      <alignment vertical="center"/>
    </xf>
    <xf numFmtId="44" fontId="2" fillId="7" borderId="23" xfId="1" applyFont="1" applyFill="1" applyBorder="1" applyAlignment="1" applyProtection="1">
      <alignment horizontal="center" vertical="center" wrapText="1"/>
    </xf>
    <xf numFmtId="44" fontId="2" fillId="7" borderId="25" xfId="1" applyFont="1" applyFill="1" applyBorder="1" applyAlignment="1" applyProtection="1">
      <alignment horizontal="center" vertical="center" wrapText="1"/>
    </xf>
    <xf numFmtId="0" fontId="0" fillId="0" borderId="0" xfId="0" applyFill="1" applyBorder="1" applyAlignment="1" applyProtection="1">
      <alignment vertical="center"/>
    </xf>
    <xf numFmtId="0" fontId="0" fillId="6" borderId="1" xfId="0" applyFill="1" applyBorder="1" applyAlignment="1" applyProtection="1">
      <alignment vertical="center"/>
    </xf>
    <xf numFmtId="44" fontId="2" fillId="5" borderId="1" xfId="1" applyFont="1" applyFill="1" applyBorder="1" applyAlignment="1" applyProtection="1">
      <alignment vertical="center" wrapText="1"/>
      <protection locked="0"/>
    </xf>
    <xf numFmtId="44" fontId="2" fillId="4" borderId="1" xfId="1" applyFont="1" applyFill="1" applyBorder="1" applyAlignment="1" applyProtection="1">
      <alignment vertical="center"/>
      <protection locked="0"/>
    </xf>
    <xf numFmtId="44" fontId="2" fillId="4" borderId="1" xfId="1" applyFont="1" applyFill="1" applyBorder="1" applyProtection="1">
      <protection locked="0"/>
    </xf>
    <xf numFmtId="44" fontId="2" fillId="4" borderId="24" xfId="1" applyFont="1" applyFill="1" applyBorder="1" applyProtection="1">
      <protection locked="0"/>
    </xf>
    <xf numFmtId="44" fontId="2" fillId="5" borderId="24" xfId="1" applyFont="1" applyFill="1" applyBorder="1" applyAlignment="1" applyProtection="1">
      <alignment vertical="center" wrapText="1"/>
      <protection locked="0"/>
    </xf>
    <xf numFmtId="44" fontId="2" fillId="4" borderId="23" xfId="1" applyFont="1" applyFill="1" applyBorder="1" applyAlignment="1" applyProtection="1">
      <alignment vertical="center" wrapText="1"/>
      <protection locked="0"/>
    </xf>
    <xf numFmtId="44" fontId="2" fillId="4" borderId="23" xfId="1" applyFont="1" applyFill="1" applyBorder="1" applyAlignment="1" applyProtection="1">
      <alignment vertical="center"/>
      <protection locked="0"/>
    </xf>
    <xf numFmtId="0" fontId="1" fillId="3" borderId="26" xfId="0" applyFont="1" applyFill="1" applyBorder="1" applyAlignment="1">
      <alignment horizontal="center" vertical="center" wrapText="1"/>
    </xf>
    <xf numFmtId="0" fontId="1" fillId="3" borderId="27" xfId="0" applyFont="1" applyFill="1" applyBorder="1" applyAlignment="1">
      <alignment horizontal="center" vertical="center" wrapText="1"/>
    </xf>
    <xf numFmtId="44" fontId="0" fillId="4" borderId="28" xfId="1" applyFont="1" applyFill="1" applyBorder="1" applyAlignment="1" applyProtection="1">
      <alignment horizontal="center" vertical="center"/>
      <protection locked="0"/>
    </xf>
    <xf numFmtId="44" fontId="0" fillId="5" borderId="28" xfId="1" applyFont="1" applyFill="1" applyBorder="1" applyAlignment="1" applyProtection="1">
      <alignment horizontal="center" vertical="center"/>
      <protection locked="0"/>
    </xf>
    <xf numFmtId="0" fontId="1" fillId="3" borderId="7" xfId="0" applyFont="1" applyFill="1" applyBorder="1" applyAlignment="1">
      <alignment vertical="center" wrapText="1"/>
    </xf>
    <xf numFmtId="44" fontId="1" fillId="3" borderId="8" xfId="0" applyNumberFormat="1" applyFont="1" applyFill="1" applyBorder="1" applyAlignment="1">
      <alignment vertical="center" wrapText="1"/>
    </xf>
    <xf numFmtId="44" fontId="1" fillId="3" borderId="1" xfId="0" applyNumberFormat="1" applyFont="1" applyFill="1" applyBorder="1" applyAlignment="1">
      <alignment horizontal="center" vertical="center" wrapText="1"/>
    </xf>
    <xf numFmtId="0" fontId="1" fillId="3" borderId="29" xfId="0" applyFont="1" applyFill="1" applyBorder="1" applyAlignment="1">
      <alignment horizontal="center" vertical="center" wrapText="1"/>
    </xf>
    <xf numFmtId="44" fontId="1" fillId="3" borderId="30" xfId="0" applyNumberFormat="1" applyFont="1" applyFill="1" applyBorder="1" applyAlignment="1">
      <alignment horizontal="center" vertical="center" wrapText="1"/>
    </xf>
    <xf numFmtId="44" fontId="1" fillId="3" borderId="31" xfId="0" applyNumberFormat="1" applyFont="1" applyFill="1" applyBorder="1" applyAlignment="1">
      <alignment horizontal="center" vertical="center" wrapText="1"/>
    </xf>
    <xf numFmtId="44" fontId="2" fillId="7" borderId="1" xfId="1" applyFont="1" applyFill="1" applyBorder="1" applyAlignment="1" applyProtection="1">
      <alignment horizontal="center" vertical="center" wrapText="1"/>
    </xf>
    <xf numFmtId="0" fontId="2" fillId="6" borderId="1" xfId="0" applyFont="1" applyFill="1" applyBorder="1" applyAlignment="1" applyProtection="1">
      <alignment horizontal="center" vertical="center" wrapText="1"/>
    </xf>
    <xf numFmtId="0" fontId="9" fillId="8" borderId="1" xfId="0" applyFont="1" applyFill="1" applyBorder="1" applyAlignment="1" applyProtection="1">
      <alignment vertical="center" wrapText="1"/>
    </xf>
    <xf numFmtId="0" fontId="0" fillId="4" borderId="7" xfId="0"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1" fillId="3" borderId="7"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0" fillId="4" borderId="8" xfId="0" applyFill="1" applyBorder="1" applyAlignment="1" applyProtection="1">
      <alignment horizontal="center" vertical="center" wrapText="1"/>
      <protection locked="0"/>
    </xf>
    <xf numFmtId="0" fontId="0" fillId="0" borderId="5" xfId="0" applyBorder="1" applyAlignment="1" applyProtection="1">
      <alignment horizontal="center"/>
    </xf>
    <xf numFmtId="0" fontId="8" fillId="0" borderId="4" xfId="0" applyFont="1" applyBorder="1" applyAlignment="1" applyProtection="1">
      <alignment horizontal="center" vertical="center"/>
    </xf>
    <xf numFmtId="0" fontId="8" fillId="0" borderId="0" xfId="0" applyFont="1" applyFill="1" applyBorder="1" applyAlignment="1" applyProtection="1">
      <alignment horizontal="left" wrapText="1"/>
    </xf>
    <xf numFmtId="0" fontId="4" fillId="0" borderId="4" xfId="0" applyFont="1" applyBorder="1" applyAlignment="1" applyProtection="1">
      <alignment horizontal="left" vertical="center" wrapText="1"/>
    </xf>
    <xf numFmtId="0" fontId="4" fillId="0" borderId="0" xfId="0" applyFont="1" applyAlignment="1" applyProtection="1">
      <alignment horizontal="left" vertical="center" wrapText="1"/>
    </xf>
    <xf numFmtId="0" fontId="5" fillId="0" borderId="9"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10" xfId="0" applyFont="1" applyBorder="1" applyAlignment="1" applyProtection="1">
      <alignment horizontal="center" vertical="center"/>
    </xf>
    <xf numFmtId="0" fontId="2" fillId="0" borderId="5" xfId="0" applyFont="1" applyBorder="1" applyAlignment="1" applyProtection="1">
      <alignment horizontal="left" vertical="center" wrapText="1"/>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2" fillId="0" borderId="6" xfId="0" applyFont="1" applyBorder="1" applyAlignment="1" applyProtection="1">
      <alignment horizontal="left" vertical="center" wrapText="1"/>
    </xf>
    <xf numFmtId="0" fontId="0" fillId="4" borderId="2"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2" fillId="0" borderId="0" xfId="0" applyFont="1" applyBorder="1" applyAlignment="1" applyProtection="1">
      <alignment horizontal="center" vertical="center" wrapText="1"/>
    </xf>
    <xf numFmtId="0" fontId="4" fillId="0" borderId="5" xfId="0" applyFont="1" applyBorder="1" applyAlignment="1" applyProtection="1">
      <alignment horizontal="left" vertical="center"/>
    </xf>
    <xf numFmtId="0" fontId="0" fillId="4" borderId="1" xfId="0" applyFill="1" applyBorder="1" applyAlignment="1" applyProtection="1">
      <alignment horizontal="left" vertical="top" wrapText="1"/>
      <protection locked="0"/>
    </xf>
    <xf numFmtId="0" fontId="1" fillId="0" borderId="7" xfId="0" applyFont="1" applyBorder="1" applyAlignment="1" applyProtection="1">
      <alignment horizontal="left" vertical="center" wrapText="1"/>
    </xf>
    <xf numFmtId="0" fontId="1" fillId="0" borderId="6" xfId="0" applyFont="1" applyBorder="1" applyAlignment="1" applyProtection="1">
      <alignment horizontal="left" vertical="center" wrapText="1"/>
    </xf>
    <xf numFmtId="0" fontId="1" fillId="0" borderId="8" xfId="0" applyFont="1" applyBorder="1" applyAlignment="1" applyProtection="1">
      <alignment horizontal="left" vertical="center" wrapText="1"/>
    </xf>
    <xf numFmtId="0" fontId="9" fillId="8" borderId="6" xfId="0" applyFont="1" applyFill="1" applyBorder="1" applyAlignment="1" applyProtection="1">
      <alignment horizontal="center" vertical="center" wrapText="1"/>
    </xf>
    <xf numFmtId="0" fontId="9" fillId="8" borderId="8" xfId="0" applyFont="1" applyFill="1" applyBorder="1" applyAlignment="1" applyProtection="1">
      <alignment horizontal="center" vertical="center" wrapText="1"/>
    </xf>
    <xf numFmtId="0" fontId="9" fillId="8" borderId="7"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0" fontId="9" fillId="8" borderId="1" xfId="0" applyFont="1" applyFill="1" applyBorder="1" applyAlignment="1" applyProtection="1">
      <alignment horizontal="center" vertical="center" wrapText="1"/>
    </xf>
    <xf numFmtId="0" fontId="0" fillId="0" borderId="0" xfId="0" applyBorder="1" applyAlignment="1" applyProtection="1">
      <alignment horizontal="left" vertical="top"/>
      <protection locked="0"/>
    </xf>
    <xf numFmtId="0" fontId="2" fillId="0" borderId="7" xfId="0" applyFont="1" applyFill="1" applyBorder="1" applyAlignment="1" applyProtection="1">
      <alignment horizontal="left" vertical="center" wrapText="1"/>
    </xf>
    <xf numFmtId="0" fontId="2" fillId="0" borderId="6" xfId="0" applyFont="1" applyFill="1" applyBorder="1" applyAlignment="1" applyProtection="1">
      <alignment horizontal="left" vertical="center" wrapText="1"/>
    </xf>
    <xf numFmtId="0" fontId="19" fillId="0" borderId="0" xfId="0" applyFont="1" applyBorder="1" applyAlignment="1" applyProtection="1">
      <alignment horizontal="center" vertical="center"/>
    </xf>
    <xf numFmtId="0" fontId="0" fillId="0" borderId="0" xfId="0" applyBorder="1" applyAlignment="1" applyProtection="1">
      <alignment horizontal="left" vertical="top" wrapText="1"/>
    </xf>
    <xf numFmtId="0" fontId="13" fillId="0" borderId="9" xfId="0" applyFont="1" applyBorder="1" applyAlignment="1">
      <alignment vertical="center" wrapText="1"/>
    </xf>
    <xf numFmtId="0" fontId="13" fillId="0" borderId="10" xfId="0" applyFont="1" applyBorder="1" applyAlignment="1">
      <alignment vertical="center" wrapText="1"/>
    </xf>
    <xf numFmtId="0" fontId="5" fillId="9" borderId="9" xfId="0" applyFont="1" applyFill="1" applyBorder="1" applyAlignment="1">
      <alignment horizontal="right" vertical="center" wrapText="1"/>
    </xf>
    <xf numFmtId="0" fontId="5" fillId="9" borderId="11" xfId="0" applyFont="1" applyFill="1" applyBorder="1" applyAlignment="1">
      <alignment horizontal="right" vertical="center" wrapText="1"/>
    </xf>
    <xf numFmtId="0" fontId="5" fillId="9" borderId="10" xfId="0" applyFont="1" applyFill="1" applyBorder="1" applyAlignment="1">
      <alignment horizontal="right" vertical="center" wrapText="1"/>
    </xf>
    <xf numFmtId="0" fontId="5" fillId="0" borderId="17" xfId="0" applyFont="1" applyBorder="1" applyAlignment="1">
      <alignment horizontal="left" wrapText="1"/>
    </xf>
    <xf numFmtId="0" fontId="1" fillId="9" borderId="9" xfId="0" applyFont="1" applyFill="1" applyBorder="1" applyAlignment="1">
      <alignment horizontal="right" vertical="center" wrapText="1"/>
    </xf>
    <xf numFmtId="0" fontId="1" fillId="9" borderId="10" xfId="0" applyFont="1" applyFill="1" applyBorder="1" applyAlignment="1">
      <alignment horizontal="right" vertical="center" wrapText="1"/>
    </xf>
    <xf numFmtId="0" fontId="5" fillId="10" borderId="9"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9" xfId="0" applyNumberFormat="1" applyFont="1" applyBorder="1" applyAlignment="1">
      <alignment vertical="center" wrapText="1"/>
    </xf>
    <xf numFmtId="0" fontId="13" fillId="0" borderId="10" xfId="0" applyNumberFormat="1" applyFont="1" applyBorder="1" applyAlignment="1">
      <alignment vertical="center" wrapText="1"/>
    </xf>
    <xf numFmtId="0" fontId="5" fillId="0" borderId="0" xfId="0" applyFont="1" applyBorder="1" applyAlignment="1">
      <alignment wrapText="1"/>
    </xf>
    <xf numFmtId="0" fontId="0" fillId="0" borderId="0" xfId="0" applyBorder="1" applyAlignment="1">
      <alignment wrapText="1"/>
    </xf>
    <xf numFmtId="0" fontId="2" fillId="0" borderId="11" xfId="0" applyFont="1" applyBorder="1" applyAlignment="1">
      <alignment wrapText="1"/>
    </xf>
    <xf numFmtId="0" fontId="16" fillId="11" borderId="9" xfId="0" applyFont="1" applyFill="1" applyBorder="1" applyAlignment="1">
      <alignment horizontal="right" vertical="center" wrapText="1"/>
    </xf>
    <xf numFmtId="0" fontId="16" fillId="11" borderId="11" xfId="0" applyFont="1" applyFill="1" applyBorder="1" applyAlignment="1">
      <alignment horizontal="right" vertical="center" wrapText="1"/>
    </xf>
    <xf numFmtId="0" fontId="16" fillId="11" borderId="10" xfId="0" applyFont="1" applyFill="1" applyBorder="1" applyAlignment="1">
      <alignment horizontal="right" vertical="center" wrapText="1"/>
    </xf>
    <xf numFmtId="0" fontId="5" fillId="9" borderId="18" xfId="0" applyFont="1" applyFill="1" applyBorder="1" applyAlignment="1">
      <alignment horizontal="right" vertical="center" wrapText="1"/>
    </xf>
    <xf numFmtId="0" fontId="5" fillId="9" borderId="19" xfId="0" applyFont="1" applyFill="1" applyBorder="1" applyAlignment="1">
      <alignment horizontal="right" vertical="center" wrapText="1"/>
    </xf>
    <xf numFmtId="0" fontId="5" fillId="9" borderId="20" xfId="0" applyFont="1" applyFill="1" applyBorder="1" applyAlignment="1">
      <alignment horizontal="right" vertical="center" wrapText="1"/>
    </xf>
    <xf numFmtId="164" fontId="5" fillId="9" borderId="21" xfId="0" applyNumberFormat="1" applyFont="1" applyFill="1" applyBorder="1" applyAlignment="1">
      <alignment vertical="center" wrapText="1"/>
    </xf>
    <xf numFmtId="164" fontId="5" fillId="9" borderId="15" xfId="0" applyNumberFormat="1" applyFont="1" applyFill="1" applyBorder="1" applyAlignment="1">
      <alignment vertical="center" wrapText="1"/>
    </xf>
    <xf numFmtId="0" fontId="3" fillId="11" borderId="22" xfId="0" applyFont="1" applyFill="1" applyBorder="1" applyAlignment="1">
      <alignment horizontal="right" vertical="center"/>
    </xf>
    <xf numFmtId="0" fontId="3" fillId="11" borderId="17" xfId="0" applyFont="1" applyFill="1" applyBorder="1" applyAlignment="1">
      <alignment horizontal="right" vertical="center"/>
    </xf>
    <xf numFmtId="0" fontId="3" fillId="11" borderId="16" xfId="0" applyFont="1" applyFill="1" applyBorder="1" applyAlignment="1">
      <alignment horizontal="right" vertical="center"/>
    </xf>
    <xf numFmtId="165" fontId="13" fillId="0" borderId="9" xfId="0" applyNumberFormat="1" applyFont="1" applyBorder="1" applyAlignment="1">
      <alignment vertical="center" wrapText="1"/>
    </xf>
    <xf numFmtId="165" fontId="13" fillId="0" borderId="10" xfId="0" applyNumberFormat="1" applyFont="1" applyBorder="1" applyAlignment="1">
      <alignment vertical="center" wrapText="1"/>
    </xf>
  </cellXfs>
  <cellStyles count="2">
    <cellStyle name="Currency" xfId="1" builtinId="4"/>
    <cellStyle name="Normal" xfId="0" builtinId="0"/>
  </cellStyles>
  <dxfs count="6">
    <dxf>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ont>
        <b/>
        <i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43"/>
  <sheetViews>
    <sheetView tabSelected="1" zoomScaleNormal="100" zoomScalePageLayoutView="80" workbookViewId="0">
      <selection activeCell="A3" sqref="A3:B3"/>
    </sheetView>
  </sheetViews>
  <sheetFormatPr defaultColWidth="9.1796875" defaultRowHeight="14.5" x14ac:dyDescent="0.35"/>
  <cols>
    <col min="1" max="1" width="4" style="7" bestFit="1" customWidth="1"/>
    <col min="2" max="2" width="62.26953125" style="1" customWidth="1"/>
    <col min="3" max="3" width="11.81640625" style="1" customWidth="1"/>
    <col min="4" max="4" width="13.7265625" style="1" customWidth="1"/>
    <col min="5" max="5" width="12.54296875" style="1" bestFit="1" customWidth="1"/>
    <col min="6" max="6" width="13.26953125" style="6" customWidth="1"/>
    <col min="7" max="16384" width="9.1796875" style="1"/>
  </cols>
  <sheetData>
    <row r="1" spans="1:6" ht="15.75" customHeight="1" thickBot="1" x14ac:dyDescent="0.4">
      <c r="A1" s="114" t="s">
        <v>122</v>
      </c>
      <c r="B1" s="115"/>
      <c r="C1" s="115"/>
      <c r="D1" s="115"/>
      <c r="E1" s="115"/>
      <c r="F1" s="116"/>
    </row>
    <row r="2" spans="1:6" ht="60" customHeight="1" x14ac:dyDescent="0.35">
      <c r="A2" s="117" t="s">
        <v>84</v>
      </c>
      <c r="B2" s="117"/>
      <c r="C2" s="123" t="s">
        <v>28</v>
      </c>
      <c r="D2" s="123"/>
      <c r="E2" s="26" t="s">
        <v>66</v>
      </c>
      <c r="F2" s="26" t="s">
        <v>67</v>
      </c>
    </row>
    <row r="3" spans="1:6" ht="30" customHeight="1" x14ac:dyDescent="0.35">
      <c r="A3" s="118"/>
      <c r="B3" s="119"/>
      <c r="C3" s="2" t="s">
        <v>65</v>
      </c>
      <c r="D3" s="9"/>
      <c r="E3" s="12">
        <f>D3*0.05</f>
        <v>0</v>
      </c>
      <c r="F3" s="13">
        <f>SUM(D17,D28,D29,D44,D45,D46,D59,D60,D72,D74)</f>
        <v>0</v>
      </c>
    </row>
    <row r="4" spans="1:6" ht="30" customHeight="1" x14ac:dyDescent="0.35">
      <c r="A4" s="120" t="s">
        <v>29</v>
      </c>
      <c r="B4" s="120"/>
      <c r="C4" s="20" t="s">
        <v>231</v>
      </c>
      <c r="D4" s="9"/>
      <c r="E4" s="21"/>
      <c r="F4" s="22"/>
    </row>
    <row r="5" spans="1:6" ht="30" customHeight="1" x14ac:dyDescent="0.35">
      <c r="A5" s="121"/>
      <c r="B5" s="122"/>
      <c r="C5" s="2" t="s">
        <v>30</v>
      </c>
      <c r="D5" s="23">
        <f>SUM(D3:D4)</f>
        <v>0</v>
      </c>
      <c r="E5" s="10"/>
      <c r="F5" s="11"/>
    </row>
    <row r="6" spans="1:6" ht="32.25" customHeight="1" x14ac:dyDescent="0.35">
      <c r="A6" s="126" t="s">
        <v>88</v>
      </c>
      <c r="B6" s="127"/>
      <c r="C6" s="127"/>
      <c r="D6" s="127"/>
      <c r="E6" s="127"/>
      <c r="F6" s="128"/>
    </row>
    <row r="7" spans="1:6" ht="28.5" customHeight="1" x14ac:dyDescent="0.35">
      <c r="A7" s="132" t="s">
        <v>0</v>
      </c>
      <c r="B7" s="132"/>
      <c r="C7" s="133"/>
      <c r="D7" s="18" t="s">
        <v>2</v>
      </c>
      <c r="E7" s="18" t="s">
        <v>199</v>
      </c>
      <c r="F7" s="18" t="s">
        <v>83</v>
      </c>
    </row>
    <row r="8" spans="1:6" s="3" customFormat="1" ht="30" customHeight="1" x14ac:dyDescent="0.35">
      <c r="A8" s="131" t="s">
        <v>87</v>
      </c>
      <c r="B8" s="129"/>
      <c r="C8" s="73" t="s">
        <v>1</v>
      </c>
      <c r="D8" s="70">
        <f t="shared" ref="D8:E8" si="0">SUM(D9:D19)</f>
        <v>0</v>
      </c>
      <c r="E8" s="70">
        <f t="shared" si="0"/>
        <v>0</v>
      </c>
      <c r="F8" s="70">
        <f>SUM(F9:F19)</f>
        <v>0</v>
      </c>
    </row>
    <row r="9" spans="1:6" ht="30" customHeight="1" x14ac:dyDescent="0.35">
      <c r="A9" s="80">
        <v>1</v>
      </c>
      <c r="B9" s="71" t="s">
        <v>90</v>
      </c>
      <c r="C9" s="69" t="s">
        <v>3</v>
      </c>
      <c r="D9" s="81"/>
      <c r="E9" s="82"/>
      <c r="F9" s="77">
        <f>SUM(D9:E9)</f>
        <v>0</v>
      </c>
    </row>
    <row r="10" spans="1:6" ht="30" customHeight="1" x14ac:dyDescent="0.35">
      <c r="A10" s="8">
        <v>2</v>
      </c>
      <c r="B10" s="67" t="s">
        <v>49</v>
      </c>
      <c r="C10" s="4" t="s">
        <v>5</v>
      </c>
      <c r="D10" s="9"/>
      <c r="E10" s="82"/>
      <c r="F10" s="77">
        <f t="shared" ref="F10:F19" si="1">SUM(D10:E10)</f>
        <v>0</v>
      </c>
    </row>
    <row r="11" spans="1:6" ht="30" customHeight="1" x14ac:dyDescent="0.35">
      <c r="A11" s="80">
        <v>3</v>
      </c>
      <c r="B11" s="71" t="s">
        <v>86</v>
      </c>
      <c r="C11" s="69" t="s">
        <v>7</v>
      </c>
      <c r="D11" s="81"/>
      <c r="E11" s="82"/>
      <c r="F11" s="77">
        <f t="shared" si="1"/>
        <v>0</v>
      </c>
    </row>
    <row r="12" spans="1:6" ht="30" customHeight="1" x14ac:dyDescent="0.35">
      <c r="A12" s="8">
        <v>4</v>
      </c>
      <c r="B12" s="67" t="s">
        <v>201</v>
      </c>
      <c r="C12" s="4" t="s">
        <v>200</v>
      </c>
      <c r="D12" s="66"/>
      <c r="E12" s="83"/>
      <c r="F12" s="77">
        <f t="shared" si="1"/>
        <v>0</v>
      </c>
    </row>
    <row r="13" spans="1:6" ht="30" customHeight="1" x14ac:dyDescent="0.35">
      <c r="A13" s="80">
        <v>5</v>
      </c>
      <c r="B13" s="71" t="s">
        <v>212</v>
      </c>
      <c r="C13" s="69" t="s">
        <v>31</v>
      </c>
      <c r="D13" s="9"/>
      <c r="E13" s="83"/>
      <c r="F13" s="77">
        <f t="shared" si="1"/>
        <v>0</v>
      </c>
    </row>
    <row r="14" spans="1:6" ht="30" customHeight="1" x14ac:dyDescent="0.35">
      <c r="A14" s="8">
        <v>6</v>
      </c>
      <c r="B14" s="67" t="s">
        <v>106</v>
      </c>
      <c r="C14" s="4" t="s">
        <v>74</v>
      </c>
      <c r="D14" s="81"/>
      <c r="E14" s="83"/>
      <c r="F14" s="77">
        <f t="shared" si="1"/>
        <v>0</v>
      </c>
    </row>
    <row r="15" spans="1:6" ht="30" customHeight="1" x14ac:dyDescent="0.35">
      <c r="A15" s="80">
        <v>7</v>
      </c>
      <c r="B15" s="71" t="s">
        <v>89</v>
      </c>
      <c r="C15" s="69" t="s">
        <v>40</v>
      </c>
      <c r="D15" s="9"/>
      <c r="E15" s="83"/>
      <c r="F15" s="77">
        <f t="shared" si="1"/>
        <v>0</v>
      </c>
    </row>
    <row r="16" spans="1:6" ht="30" customHeight="1" x14ac:dyDescent="0.35">
      <c r="A16" s="8">
        <v>8</v>
      </c>
      <c r="B16" s="67" t="s">
        <v>211</v>
      </c>
      <c r="C16" s="4" t="s">
        <v>9</v>
      </c>
      <c r="D16" s="71"/>
      <c r="E16" s="83"/>
      <c r="F16" s="77">
        <f t="shared" si="1"/>
        <v>0</v>
      </c>
    </row>
    <row r="17" spans="1:6" ht="30" customHeight="1" x14ac:dyDescent="0.35">
      <c r="A17" s="80">
        <v>9</v>
      </c>
      <c r="B17" s="71" t="s">
        <v>91</v>
      </c>
      <c r="C17" s="69" t="s">
        <v>9</v>
      </c>
      <c r="D17" s="81"/>
      <c r="E17" s="83"/>
      <c r="F17" s="77">
        <f t="shared" si="1"/>
        <v>0</v>
      </c>
    </row>
    <row r="18" spans="1:6" ht="30" customHeight="1" x14ac:dyDescent="0.35">
      <c r="A18" s="8">
        <v>10</v>
      </c>
      <c r="B18" s="67" t="s">
        <v>92</v>
      </c>
      <c r="C18" s="4" t="s">
        <v>46</v>
      </c>
      <c r="D18" s="9"/>
      <c r="E18" s="83"/>
      <c r="F18" s="77">
        <f t="shared" si="1"/>
        <v>0</v>
      </c>
    </row>
    <row r="19" spans="1:6" ht="30" customHeight="1" x14ac:dyDescent="0.35">
      <c r="A19" s="80">
        <v>11</v>
      </c>
      <c r="B19" s="71" t="s">
        <v>51</v>
      </c>
      <c r="C19" s="69" t="s">
        <v>18</v>
      </c>
      <c r="D19" s="85"/>
      <c r="E19" s="84"/>
      <c r="F19" s="78">
        <f t="shared" si="1"/>
        <v>0</v>
      </c>
    </row>
    <row r="20" spans="1:6" ht="30" customHeight="1" x14ac:dyDescent="0.35">
      <c r="A20" s="129" t="s">
        <v>82</v>
      </c>
      <c r="B20" s="129"/>
      <c r="C20" s="68"/>
      <c r="D20" s="70">
        <f t="shared" ref="D20:E20" si="2">SUM(D21:D31)</f>
        <v>0</v>
      </c>
      <c r="E20" s="70">
        <f t="shared" si="2"/>
        <v>0</v>
      </c>
      <c r="F20" s="70">
        <f>SUM(F21:F31)</f>
        <v>0</v>
      </c>
    </row>
    <row r="21" spans="1:6" ht="30" customHeight="1" x14ac:dyDescent="0.35">
      <c r="A21" s="8">
        <v>12</v>
      </c>
      <c r="B21" s="67" t="s">
        <v>93</v>
      </c>
      <c r="C21" s="4" t="s">
        <v>4</v>
      </c>
      <c r="D21" s="86"/>
      <c r="E21" s="87"/>
      <c r="F21" s="77">
        <f t="shared" ref="F21:F76" si="3">SUM(D21:E21)</f>
        <v>0</v>
      </c>
    </row>
    <row r="22" spans="1:6" ht="30" customHeight="1" x14ac:dyDescent="0.35">
      <c r="A22" s="80">
        <v>13</v>
      </c>
      <c r="B22" s="71" t="s">
        <v>50</v>
      </c>
      <c r="C22" s="69" t="s">
        <v>6</v>
      </c>
      <c r="D22" s="81"/>
      <c r="E22" s="82"/>
      <c r="F22" s="77">
        <f t="shared" si="3"/>
        <v>0</v>
      </c>
    </row>
    <row r="23" spans="1:6" ht="30" customHeight="1" x14ac:dyDescent="0.35">
      <c r="A23" s="8">
        <v>14</v>
      </c>
      <c r="B23" s="67" t="s">
        <v>85</v>
      </c>
      <c r="C23" s="4" t="s">
        <v>8</v>
      </c>
      <c r="D23" s="9"/>
      <c r="E23" s="82"/>
      <c r="F23" s="77">
        <f t="shared" si="3"/>
        <v>0</v>
      </c>
    </row>
    <row r="24" spans="1:6" ht="30" customHeight="1" x14ac:dyDescent="0.35">
      <c r="A24" s="80">
        <v>15</v>
      </c>
      <c r="B24" s="71" t="s">
        <v>206</v>
      </c>
      <c r="C24" s="69" t="s">
        <v>202</v>
      </c>
      <c r="D24" s="71"/>
      <c r="E24" s="83"/>
      <c r="F24" s="77">
        <f t="shared" si="3"/>
        <v>0</v>
      </c>
    </row>
    <row r="25" spans="1:6" ht="30" customHeight="1" x14ac:dyDescent="0.35">
      <c r="A25" s="8">
        <v>16</v>
      </c>
      <c r="B25" s="67" t="s">
        <v>213</v>
      </c>
      <c r="C25" s="4" t="s">
        <v>32</v>
      </c>
      <c r="D25" s="81"/>
      <c r="E25" s="83"/>
      <c r="F25" s="77">
        <f t="shared" si="3"/>
        <v>0</v>
      </c>
    </row>
    <row r="26" spans="1:6" ht="30" customHeight="1" x14ac:dyDescent="0.35">
      <c r="A26" s="80">
        <v>17</v>
      </c>
      <c r="B26" s="71" t="s">
        <v>107</v>
      </c>
      <c r="C26" s="69" t="s">
        <v>75</v>
      </c>
      <c r="D26" s="9"/>
      <c r="E26" s="83"/>
      <c r="F26" s="77">
        <f t="shared" si="3"/>
        <v>0</v>
      </c>
    </row>
    <row r="27" spans="1:6" ht="30" customHeight="1" x14ac:dyDescent="0.35">
      <c r="A27" s="8">
        <v>18</v>
      </c>
      <c r="B27" s="67" t="s">
        <v>94</v>
      </c>
      <c r="C27" s="4" t="s">
        <v>41</v>
      </c>
      <c r="D27" s="81"/>
      <c r="E27" s="83"/>
      <c r="F27" s="77">
        <f t="shared" si="3"/>
        <v>0</v>
      </c>
    </row>
    <row r="28" spans="1:6" ht="30" customHeight="1" x14ac:dyDescent="0.35">
      <c r="A28" s="80">
        <v>19</v>
      </c>
      <c r="B28" s="71" t="s">
        <v>203</v>
      </c>
      <c r="C28" s="69" t="s">
        <v>10</v>
      </c>
      <c r="D28" s="81"/>
      <c r="E28" s="83"/>
      <c r="F28" s="77">
        <f t="shared" si="3"/>
        <v>0</v>
      </c>
    </row>
    <row r="29" spans="1:6" ht="30" customHeight="1" x14ac:dyDescent="0.35">
      <c r="A29" s="8">
        <v>20</v>
      </c>
      <c r="B29" s="67" t="s">
        <v>95</v>
      </c>
      <c r="C29" s="4" t="s">
        <v>10</v>
      </c>
      <c r="D29" s="9"/>
      <c r="E29" s="83"/>
      <c r="F29" s="77">
        <f t="shared" si="3"/>
        <v>0</v>
      </c>
    </row>
    <row r="30" spans="1:6" ht="30" customHeight="1" x14ac:dyDescent="0.35">
      <c r="A30" s="80">
        <v>21</v>
      </c>
      <c r="B30" s="71" t="s">
        <v>96</v>
      </c>
      <c r="C30" s="99" t="s">
        <v>45</v>
      </c>
      <c r="D30" s="81"/>
      <c r="E30" s="83"/>
      <c r="F30" s="98">
        <f t="shared" si="3"/>
        <v>0</v>
      </c>
    </row>
    <row r="31" spans="1:6" ht="30" customHeight="1" x14ac:dyDescent="0.35">
      <c r="A31" s="8">
        <v>22</v>
      </c>
      <c r="B31" s="67" t="s">
        <v>52</v>
      </c>
      <c r="C31" s="4" t="s">
        <v>19</v>
      </c>
      <c r="D31" s="9"/>
      <c r="E31" s="83"/>
      <c r="F31" s="98">
        <f t="shared" si="3"/>
        <v>0</v>
      </c>
    </row>
    <row r="32" spans="1:6" ht="30" customHeight="1" x14ac:dyDescent="0.35">
      <c r="A32" s="134" t="s">
        <v>33</v>
      </c>
      <c r="B32" s="134"/>
      <c r="C32" s="100"/>
      <c r="D32" s="70">
        <f t="shared" ref="D32:E32" si="4">SUM(D33:D49)</f>
        <v>0</v>
      </c>
      <c r="E32" s="70">
        <f t="shared" si="4"/>
        <v>0</v>
      </c>
      <c r="F32" s="70">
        <f>SUM(F33:F49)</f>
        <v>0</v>
      </c>
    </row>
    <row r="33" spans="1:6" ht="30" customHeight="1" x14ac:dyDescent="0.35">
      <c r="A33" s="80">
        <v>23</v>
      </c>
      <c r="B33" s="71" t="s">
        <v>53</v>
      </c>
      <c r="C33" s="99" t="s">
        <v>15</v>
      </c>
      <c r="D33" s="81"/>
      <c r="E33" s="82"/>
      <c r="F33" s="98">
        <f t="shared" si="3"/>
        <v>0</v>
      </c>
    </row>
    <row r="34" spans="1:6" ht="30" customHeight="1" x14ac:dyDescent="0.35">
      <c r="A34" s="8">
        <v>24</v>
      </c>
      <c r="B34" s="67" t="s">
        <v>54</v>
      </c>
      <c r="C34" s="4" t="s">
        <v>15</v>
      </c>
      <c r="D34" s="9"/>
      <c r="E34" s="82"/>
      <c r="F34" s="98">
        <f t="shared" si="3"/>
        <v>0</v>
      </c>
    </row>
    <row r="35" spans="1:6" ht="30" customHeight="1" x14ac:dyDescent="0.35">
      <c r="A35" s="80">
        <v>25</v>
      </c>
      <c r="B35" s="71" t="s">
        <v>55</v>
      </c>
      <c r="C35" s="69" t="s">
        <v>16</v>
      </c>
      <c r="D35" s="81"/>
      <c r="E35" s="82"/>
      <c r="F35" s="77">
        <f t="shared" si="3"/>
        <v>0</v>
      </c>
    </row>
    <row r="36" spans="1:6" ht="30" customHeight="1" x14ac:dyDescent="0.35">
      <c r="A36" s="8">
        <v>26</v>
      </c>
      <c r="B36" s="67" t="s">
        <v>56</v>
      </c>
      <c r="C36" s="4" t="s">
        <v>16</v>
      </c>
      <c r="D36" s="9"/>
      <c r="E36" s="82"/>
      <c r="F36" s="77">
        <f t="shared" si="3"/>
        <v>0</v>
      </c>
    </row>
    <row r="37" spans="1:6" ht="30" customHeight="1" x14ac:dyDescent="0.35">
      <c r="A37" s="80">
        <v>27</v>
      </c>
      <c r="B37" s="71" t="s">
        <v>110</v>
      </c>
      <c r="C37" s="69" t="s">
        <v>17</v>
      </c>
      <c r="D37" s="81"/>
      <c r="E37" s="82"/>
      <c r="F37" s="77">
        <f t="shared" si="3"/>
        <v>0</v>
      </c>
    </row>
    <row r="38" spans="1:6" ht="30" customHeight="1" x14ac:dyDescent="0.35">
      <c r="A38" s="8">
        <v>28</v>
      </c>
      <c r="B38" s="67" t="s">
        <v>111</v>
      </c>
      <c r="C38" s="4" t="s">
        <v>17</v>
      </c>
      <c r="D38" s="9"/>
      <c r="E38" s="82"/>
      <c r="F38" s="77">
        <f t="shared" si="3"/>
        <v>0</v>
      </c>
    </row>
    <row r="39" spans="1:6" ht="30" customHeight="1" x14ac:dyDescent="0.35">
      <c r="A39" s="80">
        <v>29</v>
      </c>
      <c r="B39" s="71" t="s">
        <v>205</v>
      </c>
      <c r="C39" s="69" t="s">
        <v>204</v>
      </c>
      <c r="D39" s="71"/>
      <c r="E39" s="82"/>
      <c r="F39" s="77">
        <f t="shared" si="3"/>
        <v>0</v>
      </c>
    </row>
    <row r="40" spans="1:6" ht="30" customHeight="1" x14ac:dyDescent="0.35">
      <c r="A40" s="8">
        <v>30</v>
      </c>
      <c r="B40" s="67" t="s">
        <v>214</v>
      </c>
      <c r="C40" s="4" t="s">
        <v>35</v>
      </c>
      <c r="D40" s="82"/>
      <c r="E40" s="82"/>
      <c r="F40" s="77">
        <f t="shared" si="3"/>
        <v>0</v>
      </c>
    </row>
    <row r="41" spans="1:6" ht="30" customHeight="1" x14ac:dyDescent="0.35">
      <c r="A41" s="80">
        <v>31</v>
      </c>
      <c r="B41" s="71" t="s">
        <v>108</v>
      </c>
      <c r="C41" s="69" t="s">
        <v>73</v>
      </c>
      <c r="D41" s="82"/>
      <c r="E41" s="82"/>
      <c r="F41" s="77">
        <f t="shared" si="3"/>
        <v>0</v>
      </c>
    </row>
    <row r="42" spans="1:6" ht="30" customHeight="1" x14ac:dyDescent="0.35">
      <c r="A42" s="8">
        <v>32</v>
      </c>
      <c r="B42" s="67" t="s">
        <v>97</v>
      </c>
      <c r="C42" s="4" t="s">
        <v>42</v>
      </c>
      <c r="D42" s="82"/>
      <c r="E42" s="82"/>
      <c r="F42" s="77">
        <f t="shared" si="3"/>
        <v>0</v>
      </c>
    </row>
    <row r="43" spans="1:6" ht="30" customHeight="1" x14ac:dyDescent="0.35">
      <c r="A43" s="80">
        <v>33</v>
      </c>
      <c r="B43" s="71" t="s">
        <v>98</v>
      </c>
      <c r="C43" s="69" t="s">
        <v>42</v>
      </c>
      <c r="D43" s="82"/>
      <c r="E43" s="82"/>
      <c r="F43" s="77">
        <f t="shared" si="3"/>
        <v>0</v>
      </c>
    </row>
    <row r="44" spans="1:6" ht="30" customHeight="1" x14ac:dyDescent="0.35">
      <c r="A44" s="8">
        <v>34</v>
      </c>
      <c r="B44" s="67" t="s">
        <v>57</v>
      </c>
      <c r="C44" s="4" t="s">
        <v>14</v>
      </c>
      <c r="D44" s="82"/>
      <c r="E44" s="82"/>
      <c r="F44" s="77">
        <f t="shared" si="3"/>
        <v>0</v>
      </c>
    </row>
    <row r="45" spans="1:6" ht="30" customHeight="1" x14ac:dyDescent="0.35">
      <c r="A45" s="80">
        <v>35</v>
      </c>
      <c r="B45" s="71" t="s">
        <v>58</v>
      </c>
      <c r="C45" s="69" t="s">
        <v>14</v>
      </c>
      <c r="D45" s="82"/>
      <c r="E45" s="82"/>
      <c r="F45" s="77">
        <f t="shared" si="3"/>
        <v>0</v>
      </c>
    </row>
    <row r="46" spans="1:6" ht="30" customHeight="1" x14ac:dyDescent="0.35">
      <c r="A46" s="8">
        <v>36</v>
      </c>
      <c r="B46" s="67" t="s">
        <v>59</v>
      </c>
      <c r="C46" s="4" t="s">
        <v>14</v>
      </c>
      <c r="D46" s="82"/>
      <c r="E46" s="82"/>
      <c r="F46" s="77">
        <f t="shared" si="3"/>
        <v>0</v>
      </c>
    </row>
    <row r="47" spans="1:6" ht="30" customHeight="1" x14ac:dyDescent="0.35">
      <c r="A47" s="80">
        <v>37</v>
      </c>
      <c r="B47" s="71" t="s">
        <v>99</v>
      </c>
      <c r="C47" s="69" t="s">
        <v>70</v>
      </c>
      <c r="D47" s="82"/>
      <c r="E47" s="82"/>
      <c r="F47" s="77">
        <f t="shared" si="3"/>
        <v>0</v>
      </c>
    </row>
    <row r="48" spans="1:6" ht="30" customHeight="1" x14ac:dyDescent="0.35">
      <c r="A48" s="8">
        <v>38</v>
      </c>
      <c r="B48" s="67" t="s">
        <v>100</v>
      </c>
      <c r="C48" s="4" t="s">
        <v>70</v>
      </c>
      <c r="D48" s="82"/>
      <c r="E48" s="82"/>
      <c r="F48" s="98">
        <f t="shared" si="3"/>
        <v>0</v>
      </c>
    </row>
    <row r="49" spans="1:6" ht="30" customHeight="1" x14ac:dyDescent="0.35">
      <c r="A49" s="80">
        <v>39</v>
      </c>
      <c r="B49" s="71" t="s">
        <v>60</v>
      </c>
      <c r="C49" s="99" t="s">
        <v>20</v>
      </c>
      <c r="D49" s="82"/>
      <c r="E49" s="82"/>
      <c r="F49" s="98">
        <f t="shared" si="3"/>
        <v>0</v>
      </c>
    </row>
    <row r="50" spans="1:6" ht="30" customHeight="1" x14ac:dyDescent="0.35">
      <c r="A50" s="134" t="s">
        <v>36</v>
      </c>
      <c r="B50" s="134"/>
      <c r="C50" s="134"/>
      <c r="D50" s="70">
        <f t="shared" ref="D50:E50" si="5">SUM(D51:D63)</f>
        <v>0</v>
      </c>
      <c r="E50" s="70">
        <f t="shared" si="5"/>
        <v>0</v>
      </c>
      <c r="F50" s="70">
        <f>SUM(F51:F63)</f>
        <v>0</v>
      </c>
    </row>
    <row r="51" spans="1:6" ht="30" customHeight="1" x14ac:dyDescent="0.35">
      <c r="A51" s="8">
        <v>40</v>
      </c>
      <c r="B51" s="67" t="s">
        <v>61</v>
      </c>
      <c r="C51" s="4" t="s">
        <v>11</v>
      </c>
      <c r="D51" s="82"/>
      <c r="E51" s="82"/>
      <c r="F51" s="98">
        <f t="shared" si="3"/>
        <v>0</v>
      </c>
    </row>
    <row r="52" spans="1:6" ht="30" customHeight="1" x14ac:dyDescent="0.35">
      <c r="A52" s="80">
        <v>41</v>
      </c>
      <c r="B52" s="71" t="s">
        <v>62</v>
      </c>
      <c r="C52" s="99" t="s">
        <v>12</v>
      </c>
      <c r="D52" s="82"/>
      <c r="E52" s="82"/>
      <c r="F52" s="98">
        <f t="shared" si="3"/>
        <v>0</v>
      </c>
    </row>
    <row r="53" spans="1:6" ht="30" customHeight="1" x14ac:dyDescent="0.35">
      <c r="A53" s="8">
        <v>42</v>
      </c>
      <c r="B53" s="67" t="s">
        <v>112</v>
      </c>
      <c r="C53" s="4" t="s">
        <v>13</v>
      </c>
      <c r="D53" s="82"/>
      <c r="E53" s="82"/>
      <c r="F53" s="77">
        <f t="shared" si="3"/>
        <v>0</v>
      </c>
    </row>
    <row r="54" spans="1:6" ht="30" customHeight="1" x14ac:dyDescent="0.35">
      <c r="A54" s="80">
        <v>43</v>
      </c>
      <c r="B54" s="71" t="s">
        <v>208</v>
      </c>
      <c r="C54" s="69" t="s">
        <v>207</v>
      </c>
      <c r="D54" s="66"/>
      <c r="E54" s="82"/>
      <c r="F54" s="77">
        <f t="shared" si="3"/>
        <v>0</v>
      </c>
    </row>
    <row r="55" spans="1:6" ht="30" customHeight="1" x14ac:dyDescent="0.35">
      <c r="A55" s="8">
        <v>44</v>
      </c>
      <c r="B55" s="67" t="s">
        <v>215</v>
      </c>
      <c r="C55" s="4" t="s">
        <v>37</v>
      </c>
      <c r="D55" s="82"/>
      <c r="E55" s="82"/>
      <c r="F55" s="77">
        <f t="shared" si="3"/>
        <v>0</v>
      </c>
    </row>
    <row r="56" spans="1:6" ht="30" customHeight="1" x14ac:dyDescent="0.35">
      <c r="A56" s="80">
        <v>45</v>
      </c>
      <c r="B56" s="71" t="s">
        <v>109</v>
      </c>
      <c r="C56" s="69" t="s">
        <v>78</v>
      </c>
      <c r="D56" s="82"/>
      <c r="E56" s="82"/>
      <c r="F56" s="77">
        <f t="shared" si="3"/>
        <v>0</v>
      </c>
    </row>
    <row r="57" spans="1:6" ht="30" customHeight="1" x14ac:dyDescent="0.35">
      <c r="A57" s="8">
        <v>46</v>
      </c>
      <c r="B57" s="67" t="s">
        <v>102</v>
      </c>
      <c r="C57" s="4" t="s">
        <v>43</v>
      </c>
      <c r="D57" s="82"/>
      <c r="E57" s="82"/>
      <c r="F57" s="77">
        <f t="shared" si="3"/>
        <v>0</v>
      </c>
    </row>
    <row r="58" spans="1:6" ht="30" customHeight="1" x14ac:dyDescent="0.35">
      <c r="A58" s="80">
        <v>47</v>
      </c>
      <c r="B58" s="71" t="s">
        <v>101</v>
      </c>
      <c r="C58" s="69" t="s">
        <v>43</v>
      </c>
      <c r="D58" s="82"/>
      <c r="E58" s="82"/>
      <c r="F58" s="77">
        <f t="shared" si="3"/>
        <v>0</v>
      </c>
    </row>
    <row r="59" spans="1:6" ht="30" customHeight="1" x14ac:dyDescent="0.35">
      <c r="A59" s="8">
        <v>48</v>
      </c>
      <c r="B59" s="67" t="s">
        <v>63</v>
      </c>
      <c r="C59" s="4" t="s">
        <v>48</v>
      </c>
      <c r="D59" s="82"/>
      <c r="E59" s="82"/>
      <c r="F59" s="77">
        <f t="shared" si="3"/>
        <v>0</v>
      </c>
    </row>
    <row r="60" spans="1:6" ht="30" customHeight="1" x14ac:dyDescent="0.35">
      <c r="A60" s="80">
        <v>49</v>
      </c>
      <c r="B60" s="71" t="s">
        <v>64</v>
      </c>
      <c r="C60" s="99" t="s">
        <v>48</v>
      </c>
      <c r="D60" s="82"/>
      <c r="E60" s="82"/>
      <c r="F60" s="98">
        <f t="shared" si="3"/>
        <v>0</v>
      </c>
    </row>
    <row r="61" spans="1:6" ht="30" customHeight="1" x14ac:dyDescent="0.35">
      <c r="A61" s="8">
        <v>50</v>
      </c>
      <c r="B61" s="67" t="s">
        <v>103</v>
      </c>
      <c r="C61" s="4" t="s">
        <v>47</v>
      </c>
      <c r="D61" s="82"/>
      <c r="E61" s="82"/>
      <c r="F61" s="98">
        <f t="shared" si="3"/>
        <v>0</v>
      </c>
    </row>
    <row r="62" spans="1:6" ht="30" customHeight="1" x14ac:dyDescent="0.35">
      <c r="A62" s="80">
        <v>51</v>
      </c>
      <c r="B62" s="71" t="s">
        <v>101</v>
      </c>
      <c r="C62" s="99" t="s">
        <v>47</v>
      </c>
      <c r="D62" s="82"/>
      <c r="E62" s="82"/>
      <c r="F62" s="98">
        <f t="shared" si="3"/>
        <v>0</v>
      </c>
    </row>
    <row r="63" spans="1:6" ht="30" customHeight="1" x14ac:dyDescent="0.35">
      <c r="A63" s="8">
        <v>52</v>
      </c>
      <c r="B63" s="67" t="s">
        <v>104</v>
      </c>
      <c r="C63" s="4" t="s">
        <v>21</v>
      </c>
      <c r="D63" s="82"/>
      <c r="E63" s="82"/>
      <c r="F63" s="78">
        <f t="shared" si="3"/>
        <v>0</v>
      </c>
    </row>
    <row r="64" spans="1:6" ht="30" customHeight="1" x14ac:dyDescent="0.35">
      <c r="A64" s="129" t="s">
        <v>38</v>
      </c>
      <c r="B64" s="129"/>
      <c r="C64" s="130"/>
      <c r="D64" s="74">
        <f t="shared" ref="D64:E64" si="6">SUM(D65:D72)</f>
        <v>0</v>
      </c>
      <c r="E64" s="74">
        <f t="shared" si="6"/>
        <v>0</v>
      </c>
      <c r="F64" s="74">
        <f>SUM(F65:F72)</f>
        <v>0</v>
      </c>
    </row>
    <row r="65" spans="1:9" ht="30" customHeight="1" x14ac:dyDescent="0.35">
      <c r="A65" s="80">
        <v>53</v>
      </c>
      <c r="B65" s="71" t="s">
        <v>113</v>
      </c>
      <c r="C65" s="69" t="s">
        <v>22</v>
      </c>
      <c r="D65" s="82"/>
      <c r="E65" s="82"/>
      <c r="F65" s="77">
        <f t="shared" si="3"/>
        <v>0</v>
      </c>
    </row>
    <row r="66" spans="1:9" ht="30" customHeight="1" x14ac:dyDescent="0.35">
      <c r="A66" s="8">
        <v>54</v>
      </c>
      <c r="B66" s="67" t="s">
        <v>114</v>
      </c>
      <c r="C66" s="4" t="s">
        <v>23</v>
      </c>
      <c r="D66" s="82"/>
      <c r="E66" s="82"/>
      <c r="F66" s="77">
        <f t="shared" si="3"/>
        <v>0</v>
      </c>
    </row>
    <row r="67" spans="1:9" ht="30" customHeight="1" x14ac:dyDescent="0.35">
      <c r="A67" s="80">
        <v>55</v>
      </c>
      <c r="B67" s="71" t="s">
        <v>115</v>
      </c>
      <c r="C67" s="69" t="s">
        <v>24</v>
      </c>
      <c r="D67" s="82"/>
      <c r="E67" s="82"/>
      <c r="F67" s="77">
        <f t="shared" si="3"/>
        <v>0</v>
      </c>
    </row>
    <row r="68" spans="1:9" ht="30" customHeight="1" x14ac:dyDescent="0.35">
      <c r="A68" s="8">
        <v>56</v>
      </c>
      <c r="B68" s="67" t="s">
        <v>210</v>
      </c>
      <c r="C68" s="4" t="s">
        <v>209</v>
      </c>
      <c r="D68" s="66"/>
      <c r="E68" s="82"/>
      <c r="F68" s="77">
        <f t="shared" si="3"/>
        <v>0</v>
      </c>
    </row>
    <row r="69" spans="1:9" ht="30" customHeight="1" x14ac:dyDescent="0.35">
      <c r="A69" s="80">
        <v>57</v>
      </c>
      <c r="B69" s="71" t="s">
        <v>216</v>
      </c>
      <c r="C69" s="69" t="s">
        <v>39</v>
      </c>
      <c r="D69" s="82"/>
      <c r="E69" s="82"/>
      <c r="F69" s="77">
        <f t="shared" si="3"/>
        <v>0</v>
      </c>
    </row>
    <row r="70" spans="1:9" ht="30" customHeight="1" x14ac:dyDescent="0.35">
      <c r="A70" s="8">
        <v>58</v>
      </c>
      <c r="B70" s="67" t="s">
        <v>116</v>
      </c>
      <c r="C70" s="4" t="s">
        <v>76</v>
      </c>
      <c r="D70" s="82"/>
      <c r="E70" s="82"/>
      <c r="F70" s="77">
        <f t="shared" si="3"/>
        <v>0</v>
      </c>
    </row>
    <row r="71" spans="1:9" ht="30" customHeight="1" x14ac:dyDescent="0.35">
      <c r="A71" s="80">
        <v>59</v>
      </c>
      <c r="B71" s="71" t="s">
        <v>117</v>
      </c>
      <c r="C71" s="69" t="s">
        <v>44</v>
      </c>
      <c r="D71" s="82"/>
      <c r="E71" s="82"/>
      <c r="F71" s="77">
        <f t="shared" si="3"/>
        <v>0</v>
      </c>
    </row>
    <row r="72" spans="1:9" ht="30" customHeight="1" x14ac:dyDescent="0.35">
      <c r="A72" s="8">
        <v>60</v>
      </c>
      <c r="B72" s="67" t="s">
        <v>118</v>
      </c>
      <c r="C72" s="4" t="s">
        <v>25</v>
      </c>
      <c r="D72" s="82"/>
      <c r="E72" s="82"/>
      <c r="F72" s="77">
        <f t="shared" si="3"/>
        <v>0</v>
      </c>
    </row>
    <row r="73" spans="1:9" ht="30" customHeight="1" x14ac:dyDescent="0.35">
      <c r="A73" s="129" t="s">
        <v>34</v>
      </c>
      <c r="B73" s="129"/>
      <c r="C73" s="129"/>
      <c r="D73" s="70">
        <f t="shared" ref="D73:E73" si="7">SUM(D74:D76)</f>
        <v>0</v>
      </c>
      <c r="E73" s="19">
        <f t="shared" si="7"/>
        <v>0</v>
      </c>
      <c r="F73" s="19">
        <f>SUM(F74:F76)</f>
        <v>0</v>
      </c>
    </row>
    <row r="74" spans="1:9" ht="30" customHeight="1" x14ac:dyDescent="0.35">
      <c r="A74" s="80">
        <v>61</v>
      </c>
      <c r="B74" s="71" t="s">
        <v>80</v>
      </c>
      <c r="C74" s="69" t="s">
        <v>77</v>
      </c>
      <c r="D74" s="82"/>
      <c r="E74" s="82"/>
      <c r="F74" s="77">
        <f t="shared" si="3"/>
        <v>0</v>
      </c>
    </row>
    <row r="75" spans="1:9" ht="30" customHeight="1" x14ac:dyDescent="0.35">
      <c r="A75" s="8">
        <v>62</v>
      </c>
      <c r="B75" s="67" t="s">
        <v>81</v>
      </c>
      <c r="C75" s="4" t="s">
        <v>71</v>
      </c>
      <c r="D75" s="82"/>
      <c r="E75" s="72"/>
      <c r="F75" s="77">
        <f t="shared" si="3"/>
        <v>0</v>
      </c>
    </row>
    <row r="76" spans="1:9" ht="30" customHeight="1" x14ac:dyDescent="0.35">
      <c r="A76" s="80">
        <v>63</v>
      </c>
      <c r="B76" s="71" t="s">
        <v>119</v>
      </c>
      <c r="C76" s="69" t="s">
        <v>26</v>
      </c>
      <c r="D76" s="82"/>
      <c r="E76" s="82"/>
      <c r="F76" s="77">
        <f t="shared" si="3"/>
        <v>0</v>
      </c>
    </row>
    <row r="77" spans="1:9" ht="30" customHeight="1" x14ac:dyDescent="0.35">
      <c r="A77" s="79"/>
      <c r="B77" s="136" t="s">
        <v>27</v>
      </c>
      <c r="C77" s="137"/>
      <c r="D77" s="24">
        <f t="shared" ref="D77:E77" si="8">SUM(D8,D20,D32,D50,D64,D73)</f>
        <v>0</v>
      </c>
      <c r="E77" s="24">
        <f t="shared" si="8"/>
        <v>0</v>
      </c>
      <c r="F77" s="24">
        <f>SUM(F8,F20,F32,F50,F64,F73)</f>
        <v>0</v>
      </c>
    </row>
    <row r="78" spans="1:9" ht="38.25" customHeight="1" x14ac:dyDescent="0.35">
      <c r="A78" s="113" t="s">
        <v>217</v>
      </c>
      <c r="B78" s="113"/>
      <c r="C78" s="113"/>
      <c r="D78" s="113"/>
      <c r="E78" s="113"/>
      <c r="F78" s="113"/>
    </row>
    <row r="79" spans="1:9" s="5" customFormat="1" ht="55" customHeight="1" x14ac:dyDescent="0.35">
      <c r="A79" s="113" t="s">
        <v>218</v>
      </c>
      <c r="B79" s="113"/>
      <c r="C79" s="113"/>
      <c r="D79" s="113"/>
      <c r="E79" s="113"/>
      <c r="F79" s="113"/>
      <c r="H79" s="1"/>
      <c r="I79" s="1"/>
    </row>
    <row r="80" spans="1:9" s="5" customFormat="1" ht="45" customHeight="1" x14ac:dyDescent="0.35">
      <c r="A80" s="113" t="s">
        <v>219</v>
      </c>
      <c r="B80" s="113"/>
      <c r="C80" s="113"/>
      <c r="D80" s="113"/>
      <c r="E80" s="113"/>
      <c r="F80" s="113"/>
      <c r="H80" s="1"/>
      <c r="I80" s="1"/>
    </row>
    <row r="81" spans="1:9" ht="56" x14ac:dyDescent="0.35">
      <c r="A81" s="104" t="s">
        <v>120</v>
      </c>
      <c r="B81" s="105"/>
      <c r="C81" s="105"/>
      <c r="D81" s="107"/>
      <c r="E81" s="88" t="s">
        <v>79</v>
      </c>
      <c r="F81" s="89" t="s">
        <v>232</v>
      </c>
    </row>
    <row r="82" spans="1:9" ht="30" customHeight="1" x14ac:dyDescent="0.35">
      <c r="A82" s="101"/>
      <c r="B82" s="102"/>
      <c r="C82" s="102"/>
      <c r="D82" s="108"/>
      <c r="E82" s="25"/>
      <c r="F82" s="90"/>
      <c r="H82" s="5"/>
      <c r="I82" s="5"/>
    </row>
    <row r="83" spans="1:9" ht="30" customHeight="1" x14ac:dyDescent="0.35">
      <c r="A83" s="101"/>
      <c r="B83" s="102"/>
      <c r="C83" s="102"/>
      <c r="D83" s="108"/>
      <c r="E83" s="25"/>
      <c r="F83" s="91"/>
      <c r="H83" s="5"/>
      <c r="I83" s="5"/>
    </row>
    <row r="84" spans="1:9" ht="30" customHeight="1" x14ac:dyDescent="0.35">
      <c r="A84" s="101"/>
      <c r="B84" s="102"/>
      <c r="C84" s="102"/>
      <c r="D84" s="108"/>
      <c r="E84" s="25"/>
      <c r="F84" s="90"/>
    </row>
    <row r="85" spans="1:9" ht="30" customHeight="1" x14ac:dyDescent="0.35">
      <c r="A85" s="101"/>
      <c r="B85" s="102"/>
      <c r="C85" s="102"/>
      <c r="D85" s="108"/>
      <c r="E85" s="25"/>
      <c r="F85" s="91"/>
    </row>
    <row r="86" spans="1:9" ht="30" customHeight="1" x14ac:dyDescent="0.35">
      <c r="A86" s="101"/>
      <c r="B86" s="102"/>
      <c r="C86" s="103"/>
      <c r="D86" s="103"/>
      <c r="E86" s="25"/>
      <c r="F86" s="91"/>
    </row>
    <row r="87" spans="1:9" ht="15" customHeight="1" x14ac:dyDescent="0.35">
      <c r="A87" s="106" t="s">
        <v>220</v>
      </c>
      <c r="B87" s="106"/>
      <c r="C87" s="92" t="s">
        <v>83</v>
      </c>
      <c r="D87" s="93">
        <f>SUM(E87:F87)</f>
        <v>0</v>
      </c>
      <c r="E87" s="94">
        <f>SUM(E82:E86)</f>
        <v>0</v>
      </c>
      <c r="F87" s="94">
        <f>SUM(F82:F86)</f>
        <v>0</v>
      </c>
    </row>
    <row r="88" spans="1:9" ht="56" x14ac:dyDescent="0.35">
      <c r="A88" s="104" t="s">
        <v>121</v>
      </c>
      <c r="B88" s="105"/>
      <c r="C88" s="105"/>
      <c r="D88" s="105"/>
      <c r="E88" s="95" t="s">
        <v>79</v>
      </c>
      <c r="F88" s="89" t="s">
        <v>232</v>
      </c>
    </row>
    <row r="89" spans="1:9" ht="30" customHeight="1" x14ac:dyDescent="0.35">
      <c r="A89" s="101"/>
      <c r="B89" s="102"/>
      <c r="C89" s="102"/>
      <c r="D89" s="102"/>
      <c r="E89" s="91"/>
      <c r="F89" s="91"/>
    </row>
    <row r="90" spans="1:9" ht="30" customHeight="1" x14ac:dyDescent="0.35">
      <c r="A90" s="101"/>
      <c r="B90" s="102"/>
      <c r="C90" s="102"/>
      <c r="D90" s="102"/>
      <c r="E90" s="91"/>
      <c r="F90" s="91"/>
    </row>
    <row r="91" spans="1:9" ht="30" customHeight="1" x14ac:dyDescent="0.35">
      <c r="A91" s="101"/>
      <c r="B91" s="102"/>
      <c r="C91" s="102"/>
      <c r="D91" s="102"/>
      <c r="E91" s="91"/>
      <c r="F91" s="91"/>
    </row>
    <row r="92" spans="1:9" ht="30" customHeight="1" x14ac:dyDescent="0.35">
      <c r="A92" s="101"/>
      <c r="B92" s="102"/>
      <c r="C92" s="102"/>
      <c r="D92" s="102"/>
      <c r="E92" s="91"/>
      <c r="F92" s="91"/>
    </row>
    <row r="93" spans="1:9" ht="30" customHeight="1" x14ac:dyDescent="0.35">
      <c r="A93" s="101"/>
      <c r="B93" s="102"/>
      <c r="C93" s="103"/>
      <c r="D93" s="103"/>
      <c r="E93" s="91"/>
      <c r="F93" s="91"/>
    </row>
    <row r="94" spans="1:9" ht="15" customHeight="1" x14ac:dyDescent="0.35">
      <c r="A94" s="104" t="s">
        <v>221</v>
      </c>
      <c r="B94" s="105"/>
      <c r="C94" s="92" t="s">
        <v>83</v>
      </c>
      <c r="D94" s="93">
        <f>SUM(E94:F94)</f>
        <v>0</v>
      </c>
      <c r="E94" s="96">
        <f>SUM(E89:E93)</f>
        <v>0</v>
      </c>
      <c r="F94" s="97">
        <f>SUM(F89:F93)</f>
        <v>0</v>
      </c>
    </row>
    <row r="95" spans="1:9" ht="66.75" customHeight="1" x14ac:dyDescent="0.35">
      <c r="A95" s="113" t="s">
        <v>222</v>
      </c>
      <c r="B95" s="113"/>
      <c r="C95" s="113"/>
      <c r="D95" s="113"/>
      <c r="E95" s="113"/>
      <c r="F95" s="113"/>
    </row>
    <row r="96" spans="1:9" ht="37.5" customHeight="1" x14ac:dyDescent="0.35">
      <c r="A96" s="113" t="s">
        <v>223</v>
      </c>
      <c r="B96" s="113"/>
      <c r="C96" s="113"/>
      <c r="D96" s="113"/>
      <c r="E96" s="113"/>
      <c r="F96" s="113"/>
    </row>
    <row r="97" spans="1:6" ht="30" customHeight="1" x14ac:dyDescent="0.35">
      <c r="A97" s="124" t="s">
        <v>224</v>
      </c>
      <c r="B97" s="124"/>
    </row>
    <row r="98" spans="1:6" ht="39" customHeight="1" x14ac:dyDescent="0.35">
      <c r="A98" s="125"/>
      <c r="B98" s="125"/>
      <c r="C98" s="125"/>
      <c r="D98" s="125"/>
      <c r="E98" s="125"/>
      <c r="F98" s="125"/>
    </row>
    <row r="99" spans="1:6" ht="37.5" customHeight="1" x14ac:dyDescent="0.35">
      <c r="A99" s="113" t="s">
        <v>225</v>
      </c>
      <c r="B99" s="113"/>
      <c r="C99" s="113"/>
      <c r="D99" s="113"/>
      <c r="E99" s="113"/>
      <c r="F99" s="113"/>
    </row>
    <row r="100" spans="1:6" ht="37.5" customHeight="1" x14ac:dyDescent="0.35">
      <c r="A100" s="124" t="s">
        <v>226</v>
      </c>
      <c r="B100" s="124"/>
    </row>
    <row r="101" spans="1:6" ht="39" customHeight="1" x14ac:dyDescent="0.35">
      <c r="A101" s="125"/>
      <c r="B101" s="125"/>
      <c r="C101" s="125"/>
      <c r="D101" s="125"/>
      <c r="E101" s="125"/>
      <c r="F101" s="125"/>
    </row>
    <row r="102" spans="1:6" ht="9.65" customHeight="1" x14ac:dyDescent="0.35">
      <c r="B102" s="17"/>
      <c r="C102" s="17"/>
      <c r="D102" s="17"/>
      <c r="E102" s="17"/>
      <c r="F102" s="17"/>
    </row>
    <row r="103" spans="1:6" ht="29.25" customHeight="1" x14ac:dyDescent="0.35">
      <c r="A103" s="112" t="s">
        <v>227</v>
      </c>
      <c r="B103" s="112"/>
      <c r="C103" s="112"/>
      <c r="D103" s="112"/>
      <c r="E103" s="112"/>
      <c r="F103" s="112"/>
    </row>
    <row r="104" spans="1:6" x14ac:dyDescent="0.35">
      <c r="B104" s="17"/>
      <c r="C104" s="17"/>
      <c r="D104" s="17"/>
      <c r="E104" s="17"/>
      <c r="F104" s="17"/>
    </row>
    <row r="105" spans="1:6" ht="33.75" customHeight="1" x14ac:dyDescent="0.35">
      <c r="A105" s="113" t="s">
        <v>105</v>
      </c>
      <c r="B105" s="113"/>
      <c r="C105" s="113"/>
      <c r="D105" s="113"/>
      <c r="E105" s="113"/>
      <c r="F105" s="113"/>
    </row>
    <row r="106" spans="1:6" s="14" customFormat="1" ht="32.15" customHeight="1" x14ac:dyDescent="0.35">
      <c r="A106" s="111" t="s">
        <v>72</v>
      </c>
      <c r="B106" s="111"/>
      <c r="D106" s="6"/>
      <c r="F106" s="15"/>
    </row>
    <row r="107" spans="1:6" s="14" customFormat="1" ht="20.149999999999999" customHeight="1" x14ac:dyDescent="0.35">
      <c r="D107" s="6"/>
      <c r="F107" s="15"/>
    </row>
    <row r="108" spans="1:6" s="14" customFormat="1" ht="20.149999999999999" customHeight="1" x14ac:dyDescent="0.35">
      <c r="B108" s="27"/>
      <c r="D108" s="6"/>
      <c r="F108" s="15"/>
    </row>
    <row r="109" spans="1:6" s="14" customFormat="1" ht="20.149999999999999" customHeight="1" x14ac:dyDescent="0.35">
      <c r="B109" s="16" t="s">
        <v>68</v>
      </c>
      <c r="D109" s="6"/>
      <c r="F109" s="15"/>
    </row>
    <row r="110" spans="1:6" s="14" customFormat="1" ht="20.149999999999999" customHeight="1" x14ac:dyDescent="0.35">
      <c r="C110" s="109"/>
      <c r="D110" s="109"/>
      <c r="E110" s="109"/>
      <c r="F110" s="109"/>
    </row>
    <row r="111" spans="1:6" s="14" customFormat="1" ht="20.149999999999999" customHeight="1" x14ac:dyDescent="0.35">
      <c r="C111" s="110" t="s">
        <v>69</v>
      </c>
      <c r="D111" s="110"/>
      <c r="E111" s="110"/>
      <c r="F111" s="110"/>
    </row>
    <row r="112" spans="1:6" s="14" customFormat="1" ht="20.149999999999999" customHeight="1" x14ac:dyDescent="0.35"/>
    <row r="113" spans="1:9" s="14" customFormat="1" ht="20.149999999999999" customHeight="1" x14ac:dyDescent="0.35">
      <c r="A113" s="138" t="s">
        <v>228</v>
      </c>
      <c r="B113" s="138"/>
      <c r="C113" s="138"/>
      <c r="D113" s="138"/>
      <c r="E113" s="138"/>
      <c r="F113" s="138"/>
      <c r="G113" s="76"/>
      <c r="H113" s="76"/>
      <c r="I113" s="7"/>
    </row>
    <row r="114" spans="1:9" ht="14.5" customHeight="1" x14ac:dyDescent="0.35">
      <c r="A114" s="139" t="s">
        <v>229</v>
      </c>
      <c r="B114" s="139"/>
      <c r="C114" s="139"/>
      <c r="D114" s="139"/>
      <c r="E114" s="139"/>
      <c r="F114" s="139"/>
      <c r="G114" s="75"/>
    </row>
    <row r="115" spans="1:9" x14ac:dyDescent="0.35">
      <c r="A115" s="139"/>
      <c r="B115" s="139"/>
      <c r="C115" s="139"/>
      <c r="D115" s="139"/>
      <c r="E115" s="139"/>
      <c r="F115" s="139"/>
      <c r="G115" s="75"/>
      <c r="H115" s="75"/>
      <c r="I115" s="5"/>
    </row>
    <row r="116" spans="1:9" x14ac:dyDescent="0.35">
      <c r="A116" s="139"/>
      <c r="B116" s="139"/>
      <c r="C116" s="139"/>
      <c r="D116" s="139"/>
      <c r="E116" s="139"/>
      <c r="F116" s="139"/>
      <c r="G116" s="75"/>
      <c r="H116" s="75"/>
      <c r="I116" s="5"/>
    </row>
    <row r="117" spans="1:9" x14ac:dyDescent="0.35">
      <c r="A117" s="139"/>
      <c r="B117" s="139"/>
      <c r="C117" s="139"/>
      <c r="D117" s="139"/>
      <c r="E117" s="139"/>
      <c r="F117" s="139"/>
      <c r="G117" s="75"/>
      <c r="H117" s="75"/>
      <c r="I117" s="5"/>
    </row>
    <row r="118" spans="1:9" x14ac:dyDescent="0.35">
      <c r="A118" s="139"/>
      <c r="B118" s="139"/>
      <c r="C118" s="139"/>
      <c r="D118" s="139"/>
      <c r="E118" s="139"/>
      <c r="F118" s="139"/>
      <c r="G118" s="75"/>
      <c r="H118" s="75"/>
      <c r="I118" s="5"/>
    </row>
    <row r="119" spans="1:9" x14ac:dyDescent="0.35">
      <c r="A119" s="139"/>
      <c r="B119" s="139"/>
      <c r="C119" s="139"/>
      <c r="D119" s="139"/>
      <c r="E119" s="139"/>
      <c r="F119" s="139"/>
      <c r="G119" s="75"/>
      <c r="H119" s="75"/>
      <c r="I119" s="5"/>
    </row>
    <row r="120" spans="1:9" x14ac:dyDescent="0.35">
      <c r="A120" s="75"/>
      <c r="B120" s="75"/>
      <c r="C120" s="75"/>
      <c r="D120" s="75"/>
      <c r="E120" s="75"/>
      <c r="F120" s="75"/>
      <c r="G120" s="75"/>
      <c r="H120" s="75"/>
      <c r="I120" s="5"/>
    </row>
    <row r="121" spans="1:9" x14ac:dyDescent="0.35">
      <c r="A121" s="139" t="s">
        <v>230</v>
      </c>
      <c r="B121" s="139"/>
      <c r="C121" s="75"/>
      <c r="D121" s="75"/>
      <c r="E121" s="75"/>
      <c r="F121" s="75"/>
    </row>
    <row r="122" spans="1:9" x14ac:dyDescent="0.35">
      <c r="A122" s="135"/>
      <c r="B122" s="135"/>
      <c r="C122" s="135"/>
      <c r="D122" s="135"/>
      <c r="E122" s="135"/>
      <c r="F122" s="135"/>
    </row>
    <row r="123" spans="1:9" x14ac:dyDescent="0.35">
      <c r="A123" s="135"/>
      <c r="B123" s="135"/>
      <c r="C123" s="135"/>
      <c r="D123" s="135"/>
      <c r="E123" s="135"/>
      <c r="F123" s="135"/>
    </row>
    <row r="124" spans="1:9" x14ac:dyDescent="0.35">
      <c r="A124" s="135"/>
      <c r="B124" s="135"/>
      <c r="C124" s="135"/>
      <c r="D124" s="135"/>
      <c r="E124" s="135"/>
      <c r="F124" s="135"/>
    </row>
    <row r="125" spans="1:9" x14ac:dyDescent="0.35">
      <c r="A125" s="135"/>
      <c r="B125" s="135"/>
      <c r="C125" s="135"/>
      <c r="D125" s="135"/>
      <c r="E125" s="135"/>
      <c r="F125" s="135"/>
    </row>
    <row r="126" spans="1:9" x14ac:dyDescent="0.35">
      <c r="A126" s="135"/>
      <c r="B126" s="135"/>
      <c r="C126" s="135"/>
      <c r="D126" s="135"/>
      <c r="E126" s="135"/>
      <c r="F126" s="135"/>
    </row>
    <row r="127" spans="1:9" x14ac:dyDescent="0.35">
      <c r="A127" s="135"/>
      <c r="B127" s="135"/>
      <c r="C127" s="135"/>
      <c r="D127" s="135"/>
      <c r="E127" s="135"/>
      <c r="F127" s="135"/>
    </row>
    <row r="128" spans="1:9" x14ac:dyDescent="0.35">
      <c r="A128" s="135"/>
      <c r="B128" s="135"/>
      <c r="C128" s="135"/>
      <c r="D128" s="135"/>
      <c r="E128" s="135"/>
      <c r="F128" s="135"/>
    </row>
    <row r="129" spans="1:6" x14ac:dyDescent="0.35">
      <c r="A129" s="135"/>
      <c r="B129" s="135"/>
      <c r="C129" s="135"/>
      <c r="D129" s="135"/>
      <c r="E129" s="135"/>
      <c r="F129" s="135"/>
    </row>
    <row r="130" spans="1:6" x14ac:dyDescent="0.35">
      <c r="A130" s="135"/>
      <c r="B130" s="135"/>
      <c r="C130" s="135"/>
      <c r="D130" s="135"/>
      <c r="E130" s="135"/>
      <c r="F130" s="135"/>
    </row>
    <row r="131" spans="1:6" x14ac:dyDescent="0.35">
      <c r="A131" s="135"/>
      <c r="B131" s="135"/>
      <c r="C131" s="135"/>
      <c r="D131" s="135"/>
      <c r="E131" s="135"/>
      <c r="F131" s="135"/>
    </row>
    <row r="132" spans="1:6" x14ac:dyDescent="0.35">
      <c r="A132" s="135"/>
      <c r="B132" s="135"/>
      <c r="C132" s="135"/>
      <c r="D132" s="135"/>
      <c r="E132" s="135"/>
      <c r="F132" s="135"/>
    </row>
    <row r="133" spans="1:6" x14ac:dyDescent="0.35">
      <c r="A133" s="135"/>
      <c r="B133" s="135"/>
      <c r="C133" s="135"/>
      <c r="D133" s="135"/>
      <c r="E133" s="135"/>
      <c r="F133" s="135"/>
    </row>
    <row r="134" spans="1:6" x14ac:dyDescent="0.35">
      <c r="A134" s="135"/>
      <c r="B134" s="135"/>
      <c r="C134" s="135"/>
      <c r="D134" s="135"/>
      <c r="E134" s="135"/>
      <c r="F134" s="135"/>
    </row>
    <row r="135" spans="1:6" x14ac:dyDescent="0.35">
      <c r="A135" s="135"/>
      <c r="B135" s="135"/>
      <c r="C135" s="135"/>
      <c r="D135" s="135"/>
      <c r="E135" s="135"/>
      <c r="F135" s="135"/>
    </row>
    <row r="136" spans="1:6" x14ac:dyDescent="0.35">
      <c r="A136" s="135"/>
      <c r="B136" s="135"/>
      <c r="C136" s="135"/>
      <c r="D136" s="135"/>
      <c r="E136" s="135"/>
      <c r="F136" s="135"/>
    </row>
    <row r="137" spans="1:6" x14ac:dyDescent="0.35">
      <c r="A137" s="135"/>
      <c r="B137" s="135"/>
      <c r="C137" s="135"/>
      <c r="D137" s="135"/>
      <c r="E137" s="135"/>
      <c r="F137" s="135"/>
    </row>
    <row r="138" spans="1:6" x14ac:dyDescent="0.35">
      <c r="A138" s="135"/>
      <c r="B138" s="135"/>
      <c r="C138" s="135"/>
      <c r="D138" s="135"/>
      <c r="E138" s="135"/>
      <c r="F138" s="135"/>
    </row>
    <row r="139" spans="1:6" x14ac:dyDescent="0.35">
      <c r="A139" s="135"/>
      <c r="B139" s="135"/>
      <c r="C139" s="135"/>
      <c r="D139" s="135"/>
      <c r="E139" s="135"/>
      <c r="F139" s="135"/>
    </row>
    <row r="140" spans="1:6" x14ac:dyDescent="0.35">
      <c r="A140" s="135"/>
      <c r="B140" s="135"/>
      <c r="C140" s="135"/>
      <c r="D140" s="135"/>
      <c r="E140" s="135"/>
      <c r="F140" s="135"/>
    </row>
    <row r="141" spans="1:6" x14ac:dyDescent="0.35">
      <c r="A141" s="135"/>
      <c r="B141" s="135"/>
      <c r="C141" s="135"/>
      <c r="D141" s="135"/>
      <c r="E141" s="135"/>
      <c r="F141" s="135"/>
    </row>
    <row r="142" spans="1:6" x14ac:dyDescent="0.35">
      <c r="A142" s="135"/>
      <c r="B142" s="135"/>
      <c r="C142" s="135"/>
      <c r="D142" s="135"/>
      <c r="E142" s="135"/>
      <c r="F142" s="135"/>
    </row>
    <row r="143" spans="1:6" x14ac:dyDescent="0.35">
      <c r="A143" s="135"/>
      <c r="B143" s="135"/>
      <c r="C143" s="135"/>
      <c r="D143" s="135"/>
      <c r="E143" s="135"/>
      <c r="F143" s="135"/>
    </row>
  </sheetData>
  <sheetProtection algorithmName="SHA-512" hashValue="GtGBeQzLcyRzTnXdb3YI0qUn55OLFxfYraG/gRxko0ZUTHaxWrI0d/aEzyxBHQ/NXU+wzUY0tlE+PZeq4qSqvg==" saltValue="vrHQz+gkVmPWveJVZDvTnA==" spinCount="100000" sheet="1" selectLockedCells="1"/>
  <mergeCells count="48">
    <mergeCell ref="A50:C50"/>
    <mergeCell ref="A122:F143"/>
    <mergeCell ref="B77:C77"/>
    <mergeCell ref="A113:F113"/>
    <mergeCell ref="A114:F119"/>
    <mergeCell ref="A121:B121"/>
    <mergeCell ref="A96:F96"/>
    <mergeCell ref="A95:F95"/>
    <mergeCell ref="A99:F99"/>
    <mergeCell ref="A100:B100"/>
    <mergeCell ref="A101:F101"/>
    <mergeCell ref="A6:F6"/>
    <mergeCell ref="A97:B97"/>
    <mergeCell ref="A98:F98"/>
    <mergeCell ref="A64:C64"/>
    <mergeCell ref="A73:C73"/>
    <mergeCell ref="A78:F78"/>
    <mergeCell ref="A79:F79"/>
    <mergeCell ref="A80:F80"/>
    <mergeCell ref="A8:B8"/>
    <mergeCell ref="A7:C7"/>
    <mergeCell ref="A20:B20"/>
    <mergeCell ref="A32:B32"/>
    <mergeCell ref="A1:F1"/>
    <mergeCell ref="A2:B2"/>
    <mergeCell ref="A3:B3"/>
    <mergeCell ref="A4:B4"/>
    <mergeCell ref="A5:B5"/>
    <mergeCell ref="C2:D2"/>
    <mergeCell ref="C110:F110"/>
    <mergeCell ref="C111:F111"/>
    <mergeCell ref="A106:B106"/>
    <mergeCell ref="A103:F103"/>
    <mergeCell ref="A105:F105"/>
    <mergeCell ref="A81:D81"/>
    <mergeCell ref="A82:D82"/>
    <mergeCell ref="A83:D83"/>
    <mergeCell ref="A84:D84"/>
    <mergeCell ref="A85:D85"/>
    <mergeCell ref="A91:D91"/>
    <mergeCell ref="A92:D92"/>
    <mergeCell ref="A93:D93"/>
    <mergeCell ref="A94:B94"/>
    <mergeCell ref="A86:D86"/>
    <mergeCell ref="A87:B87"/>
    <mergeCell ref="A88:D88"/>
    <mergeCell ref="A89:D89"/>
    <mergeCell ref="A90:D90"/>
  </mergeCells>
  <conditionalFormatting sqref="F3">
    <cfRule type="cellIs" dxfId="5" priority="1" operator="greaterThan">
      <formula>$E$3</formula>
    </cfRule>
    <cfRule type="cellIs" dxfId="4" priority="2" operator="greaterThan">
      <formula>$E$3</formula>
    </cfRule>
    <cfRule type="cellIs" dxfId="3" priority="3" operator="greaterThan">
      <formula>191687</formula>
    </cfRule>
    <cfRule type="cellIs" dxfId="2" priority="4" operator="greaterThan">
      <formula>191687</formula>
    </cfRule>
    <cfRule type="cellIs" dxfId="1" priority="5" operator="greaterThan">
      <formula>191687</formula>
    </cfRule>
    <cfRule type="cellIs" dxfId="0" priority="6" operator="greaterThan">
      <formula>$E$3</formula>
    </cfRule>
  </conditionalFormatting>
  <printOptions horizontalCentered="1"/>
  <pageMargins left="0.25" right="0.25" top="0.5" bottom="0.5" header="0.3" footer="0.3"/>
  <pageSetup scale="75" orientation="portrait" r:id="rId1"/>
  <headerFooter>
    <oddFooter>&amp;CCorrections Education Planning Form - Page &amp;P of 6&amp;R3/9/2021</oddFooter>
  </headerFooter>
  <rowBreaks count="5" manualBreakCount="5">
    <brk id="31" max="5" man="1"/>
    <brk id="60" max="5" man="1"/>
    <brk id="87" max="5" man="1"/>
    <brk id="105" max="5" man="1"/>
    <brk id="112"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5"/>
  <sheetViews>
    <sheetView workbookViewId="0">
      <selection activeCell="F3" sqref="F3"/>
    </sheetView>
  </sheetViews>
  <sheetFormatPr defaultColWidth="8.81640625" defaultRowHeight="15.5" x14ac:dyDescent="0.35"/>
  <cols>
    <col min="1" max="1" width="31.7265625" style="29" customWidth="1"/>
    <col min="2" max="2" width="21.7265625" style="29" customWidth="1"/>
    <col min="3" max="3" width="17.7265625" style="29" customWidth="1"/>
    <col min="4" max="4" width="18.54296875" style="29" customWidth="1"/>
    <col min="5" max="16384" width="8.81640625" style="29"/>
  </cols>
  <sheetData>
    <row r="1" spans="1:4" ht="31.15" customHeight="1" thickBot="1" x14ac:dyDescent="0.4">
      <c r="A1" s="28" t="s">
        <v>123</v>
      </c>
    </row>
    <row r="2" spans="1:4" ht="52.9" customHeight="1" thickBot="1" x14ac:dyDescent="0.4">
      <c r="A2" s="30" t="s">
        <v>124</v>
      </c>
      <c r="B2" s="31" t="s">
        <v>125</v>
      </c>
      <c r="C2" s="31" t="s">
        <v>126</v>
      </c>
      <c r="D2" s="31" t="s">
        <v>127</v>
      </c>
    </row>
    <row r="3" spans="1:4" ht="62.5" thickBot="1" x14ac:dyDescent="0.4">
      <c r="A3" s="32" t="s">
        <v>189</v>
      </c>
      <c r="B3" s="33">
        <v>64890</v>
      </c>
      <c r="C3" s="34">
        <v>0.9</v>
      </c>
      <c r="D3" s="35">
        <f>B3*C3</f>
        <v>58401</v>
      </c>
    </row>
    <row r="4" spans="1:4" ht="16" thickBot="1" x14ac:dyDescent="0.4">
      <c r="A4" s="36"/>
      <c r="B4" s="37"/>
      <c r="C4" s="38"/>
      <c r="D4" s="35">
        <f t="shared" ref="D4:D7" si="0">B4*C4</f>
        <v>0</v>
      </c>
    </row>
    <row r="5" spans="1:4" ht="16" thickBot="1" x14ac:dyDescent="0.4">
      <c r="A5" s="36"/>
      <c r="B5" s="37"/>
      <c r="C5" s="38"/>
      <c r="D5" s="35">
        <f t="shared" si="0"/>
        <v>0</v>
      </c>
    </row>
    <row r="6" spans="1:4" ht="16" thickBot="1" x14ac:dyDescent="0.4">
      <c r="A6" s="36"/>
      <c r="B6" s="37"/>
      <c r="C6" s="38"/>
      <c r="D6" s="35">
        <f t="shared" si="0"/>
        <v>0</v>
      </c>
    </row>
    <row r="7" spans="1:4" ht="16" thickBot="1" x14ac:dyDescent="0.4">
      <c r="A7" s="36"/>
      <c r="B7" s="37"/>
      <c r="C7" s="38"/>
      <c r="D7" s="35">
        <f t="shared" si="0"/>
        <v>0</v>
      </c>
    </row>
    <row r="8" spans="1:4" ht="31.5" thickBot="1" x14ac:dyDescent="0.4">
      <c r="A8" s="32" t="s">
        <v>128</v>
      </c>
      <c r="B8" s="39"/>
      <c r="C8" s="39"/>
      <c r="D8" s="40"/>
    </row>
    <row r="9" spans="1:4" ht="31.15" customHeight="1" thickBot="1" x14ac:dyDescent="0.4">
      <c r="A9" s="142" t="s">
        <v>129</v>
      </c>
      <c r="B9" s="143"/>
      <c r="C9" s="144"/>
      <c r="D9" s="41">
        <f>SUM(D3:D8)</f>
        <v>58401</v>
      </c>
    </row>
    <row r="11" spans="1:4" ht="32.5" customHeight="1" thickBot="1" x14ac:dyDescent="0.4">
      <c r="A11" s="145" t="s">
        <v>190</v>
      </c>
      <c r="B11" s="145"/>
      <c r="C11" s="145"/>
      <c r="D11" s="145"/>
    </row>
    <row r="12" spans="1:4" ht="16" thickBot="1" x14ac:dyDescent="0.4">
      <c r="A12" s="30" t="s">
        <v>130</v>
      </c>
      <c r="B12" s="31" t="s">
        <v>125</v>
      </c>
      <c r="C12" s="31" t="s">
        <v>131</v>
      </c>
      <c r="D12" s="31" t="s">
        <v>132</v>
      </c>
    </row>
    <row r="13" spans="1:4" ht="31.5" thickBot="1" x14ac:dyDescent="0.4">
      <c r="A13" s="42" t="s">
        <v>133</v>
      </c>
      <c r="B13" s="33">
        <v>45000</v>
      </c>
      <c r="C13" s="34">
        <v>0.8</v>
      </c>
      <c r="D13" s="35">
        <f>B13*C13</f>
        <v>36000</v>
      </c>
    </row>
    <row r="14" spans="1:4" ht="16" thickBot="1" x14ac:dyDescent="0.4">
      <c r="A14" s="36"/>
      <c r="B14" s="37"/>
      <c r="C14" s="38"/>
      <c r="D14" s="35">
        <f t="shared" ref="D14:D17" si="1">B14*C14</f>
        <v>0</v>
      </c>
    </row>
    <row r="15" spans="1:4" ht="16" thickBot="1" x14ac:dyDescent="0.4">
      <c r="A15" s="36"/>
      <c r="B15" s="37"/>
      <c r="C15" s="38"/>
      <c r="D15" s="35">
        <f t="shared" si="1"/>
        <v>0</v>
      </c>
    </row>
    <row r="16" spans="1:4" ht="16" thickBot="1" x14ac:dyDescent="0.4">
      <c r="A16" s="36"/>
      <c r="B16" s="37"/>
      <c r="C16" s="38"/>
      <c r="D16" s="35">
        <f t="shared" si="1"/>
        <v>0</v>
      </c>
    </row>
    <row r="17" spans="1:4" ht="16" thickBot="1" x14ac:dyDescent="0.4">
      <c r="A17" s="36"/>
      <c r="B17" s="37"/>
      <c r="C17" s="38"/>
      <c r="D17" s="35">
        <f t="shared" si="1"/>
        <v>0</v>
      </c>
    </row>
    <row r="18" spans="1:4" ht="31.5" thickBot="1" x14ac:dyDescent="0.4">
      <c r="A18" s="32" t="s">
        <v>128</v>
      </c>
      <c r="B18" s="39"/>
      <c r="C18" s="39"/>
      <c r="D18" s="40"/>
    </row>
    <row r="19" spans="1:4" ht="16" thickBot="1" x14ac:dyDescent="0.4">
      <c r="A19" s="142" t="s">
        <v>134</v>
      </c>
      <c r="B19" s="143"/>
      <c r="C19" s="144"/>
      <c r="D19" s="41">
        <f>SUM(D13:D18)</f>
        <v>36000</v>
      </c>
    </row>
    <row r="21" spans="1:4" ht="16" thickBot="1" x14ac:dyDescent="0.4">
      <c r="A21" s="145" t="s">
        <v>135</v>
      </c>
      <c r="B21" s="145"/>
      <c r="C21" s="145"/>
      <c r="D21" s="145"/>
    </row>
    <row r="22" spans="1:4" ht="16" thickBot="1" x14ac:dyDescent="0.4">
      <c r="A22" s="43" t="s">
        <v>124</v>
      </c>
      <c r="B22" s="44" t="s">
        <v>136</v>
      </c>
      <c r="C22" s="45" t="s">
        <v>137</v>
      </c>
      <c r="D22" s="44" t="s">
        <v>138</v>
      </c>
    </row>
    <row r="23" spans="1:4" ht="16" thickBot="1" x14ac:dyDescent="0.4">
      <c r="A23" s="36" t="s">
        <v>139</v>
      </c>
      <c r="B23" s="46">
        <v>0.32</v>
      </c>
      <c r="C23" s="33">
        <v>64890</v>
      </c>
      <c r="D23" s="47">
        <f>SUM(B23 * C23)</f>
        <v>20764.8</v>
      </c>
    </row>
    <row r="24" spans="1:4" ht="16" thickBot="1" x14ac:dyDescent="0.4">
      <c r="A24" s="36"/>
      <c r="B24" s="46"/>
      <c r="C24" s="37"/>
      <c r="D24" s="35">
        <f>SUM(B24 * C24)</f>
        <v>0</v>
      </c>
    </row>
    <row r="25" spans="1:4" ht="16" thickBot="1" x14ac:dyDescent="0.4">
      <c r="A25" s="36"/>
      <c r="B25" s="46"/>
      <c r="C25" s="37"/>
      <c r="D25" s="35">
        <f>SUM(B25 * C25)</f>
        <v>0</v>
      </c>
    </row>
    <row r="26" spans="1:4" ht="16" thickBot="1" x14ac:dyDescent="0.4">
      <c r="A26" s="48"/>
      <c r="B26" s="49"/>
      <c r="C26" s="50"/>
      <c r="D26" s="40">
        <f>SUM(B26 * C26)</f>
        <v>0</v>
      </c>
    </row>
    <row r="27" spans="1:4" ht="31.5" thickBot="1" x14ac:dyDescent="0.4">
      <c r="A27" s="32" t="s">
        <v>128</v>
      </c>
      <c r="B27" s="51"/>
      <c r="C27" s="51"/>
      <c r="D27" s="40">
        <f>SUM(B27 * C27)</f>
        <v>0</v>
      </c>
    </row>
    <row r="28" spans="1:4" ht="16" thickBot="1" x14ac:dyDescent="0.4">
      <c r="A28" s="52"/>
      <c r="B28" s="142" t="s">
        <v>140</v>
      </c>
      <c r="C28" s="144"/>
      <c r="D28" s="53">
        <f>SUM(D23:D27)</f>
        <v>20764.8</v>
      </c>
    </row>
    <row r="30" spans="1:4" ht="31.9" customHeight="1" thickBot="1" x14ac:dyDescent="0.4">
      <c r="A30" s="145" t="s">
        <v>191</v>
      </c>
      <c r="B30" s="145"/>
      <c r="C30" s="145"/>
      <c r="D30" s="145"/>
    </row>
    <row r="31" spans="1:4" ht="16" thickBot="1" x14ac:dyDescent="0.4">
      <c r="A31" s="43" t="s">
        <v>130</v>
      </c>
      <c r="B31" s="44" t="s">
        <v>136</v>
      </c>
      <c r="C31" s="45" t="s">
        <v>137</v>
      </c>
      <c r="D31" s="44" t="s">
        <v>138</v>
      </c>
    </row>
    <row r="32" spans="1:4" ht="31.5" thickBot="1" x14ac:dyDescent="0.4">
      <c r="A32" s="36" t="s">
        <v>141</v>
      </c>
      <c r="B32" s="46">
        <v>0.32</v>
      </c>
      <c r="C32" s="33">
        <v>64890</v>
      </c>
      <c r="D32" s="47">
        <f>SUM(B32 * C32)</f>
        <v>20764.8</v>
      </c>
    </row>
    <row r="33" spans="1:4" ht="16" thickBot="1" x14ac:dyDescent="0.4">
      <c r="A33" s="36"/>
      <c r="B33" s="54"/>
      <c r="C33" s="55"/>
      <c r="D33" s="35">
        <f>SUM(B33 * C33)</f>
        <v>0</v>
      </c>
    </row>
    <row r="34" spans="1:4" ht="16" thickBot="1" x14ac:dyDescent="0.4">
      <c r="A34" s="36"/>
      <c r="B34" s="54"/>
      <c r="C34" s="55"/>
      <c r="D34" s="35">
        <f>SUM(B34 * C34)</f>
        <v>0</v>
      </c>
    </row>
    <row r="35" spans="1:4" ht="16" thickBot="1" x14ac:dyDescent="0.4">
      <c r="A35" s="48"/>
      <c r="B35" s="51"/>
      <c r="C35" s="51"/>
      <c r="D35" s="40">
        <f>SUM(B35 * C35)</f>
        <v>0</v>
      </c>
    </row>
    <row r="36" spans="1:4" ht="31.5" thickBot="1" x14ac:dyDescent="0.4">
      <c r="A36" s="32" t="s">
        <v>128</v>
      </c>
      <c r="B36" s="51"/>
      <c r="C36" s="51"/>
      <c r="D36" s="40">
        <f>SUM(B36 * C36)</f>
        <v>0</v>
      </c>
    </row>
    <row r="37" spans="1:4" ht="16.149999999999999" customHeight="1" thickBot="1" x14ac:dyDescent="0.4">
      <c r="A37" s="52"/>
      <c r="B37" s="142" t="s">
        <v>142</v>
      </c>
      <c r="C37" s="144"/>
      <c r="D37" s="53">
        <f>SUM(D32:D36)</f>
        <v>20764.8</v>
      </c>
    </row>
    <row r="39" spans="1:4" ht="16" thickBot="1" x14ac:dyDescent="0.4">
      <c r="A39" s="56" t="s">
        <v>143</v>
      </c>
    </row>
    <row r="40" spans="1:4" ht="16" thickBot="1" x14ac:dyDescent="0.4">
      <c r="A40" s="43" t="s">
        <v>144</v>
      </c>
      <c r="B40" s="44" t="s">
        <v>145</v>
      </c>
      <c r="C40" s="44" t="s">
        <v>136</v>
      </c>
      <c r="D40" s="44" t="s">
        <v>138</v>
      </c>
    </row>
    <row r="41" spans="1:4" ht="52.5" customHeight="1" thickBot="1" x14ac:dyDescent="0.4">
      <c r="A41" s="36" t="s">
        <v>146</v>
      </c>
      <c r="B41" s="39" t="s">
        <v>147</v>
      </c>
      <c r="C41" s="54" t="s">
        <v>148</v>
      </c>
      <c r="D41" s="35">
        <v>250</v>
      </c>
    </row>
    <row r="42" spans="1:4" ht="31.5" thickBot="1" x14ac:dyDescent="0.4">
      <c r="A42" s="36" t="s">
        <v>149</v>
      </c>
      <c r="B42" s="39" t="s">
        <v>150</v>
      </c>
      <c r="C42" s="57">
        <v>150</v>
      </c>
      <c r="D42" s="35">
        <v>150</v>
      </c>
    </row>
    <row r="43" spans="1:4" ht="16" thickBot="1" x14ac:dyDescent="0.4">
      <c r="A43" s="36"/>
      <c r="B43" s="39"/>
      <c r="C43" s="57"/>
      <c r="D43" s="37"/>
    </row>
    <row r="44" spans="1:4" ht="16" thickBot="1" x14ac:dyDescent="0.4">
      <c r="A44" s="36"/>
      <c r="B44" s="39"/>
      <c r="C44" s="51"/>
      <c r="D44" s="50"/>
    </row>
    <row r="45" spans="1:4" ht="31.5" thickBot="1" x14ac:dyDescent="0.4">
      <c r="A45" s="32" t="s">
        <v>128</v>
      </c>
      <c r="B45" s="39"/>
      <c r="C45" s="51"/>
      <c r="D45" s="58"/>
    </row>
    <row r="46" spans="1:4" ht="16" thickBot="1" x14ac:dyDescent="0.4">
      <c r="A46" s="52"/>
      <c r="B46" s="146" t="s">
        <v>151</v>
      </c>
      <c r="C46" s="147"/>
      <c r="D46" s="59">
        <v>1290</v>
      </c>
    </row>
    <row r="48" spans="1:4" ht="31.9" customHeight="1" thickBot="1" x14ac:dyDescent="0.4">
      <c r="A48" s="145" t="s">
        <v>192</v>
      </c>
      <c r="B48" s="145"/>
      <c r="C48" s="145"/>
      <c r="D48" s="145"/>
    </row>
    <row r="49" spans="1:4" ht="16" thickBot="1" x14ac:dyDescent="0.4">
      <c r="A49" s="43" t="s">
        <v>152</v>
      </c>
      <c r="B49" s="44" t="s">
        <v>145</v>
      </c>
      <c r="C49" s="44" t="s">
        <v>136</v>
      </c>
      <c r="D49" s="44" t="s">
        <v>138</v>
      </c>
    </row>
    <row r="50" spans="1:4" ht="31.5" thickBot="1" x14ac:dyDescent="0.4">
      <c r="A50" s="36" t="s">
        <v>153</v>
      </c>
      <c r="B50" s="39" t="s">
        <v>154</v>
      </c>
      <c r="C50" s="57">
        <v>150</v>
      </c>
      <c r="D50" s="35">
        <v>150</v>
      </c>
    </row>
    <row r="51" spans="1:4" ht="16" thickBot="1" x14ac:dyDescent="0.4">
      <c r="A51" s="36"/>
      <c r="B51" s="39"/>
      <c r="C51" s="57"/>
      <c r="D51" s="35"/>
    </row>
    <row r="52" spans="1:4" ht="16" thickBot="1" x14ac:dyDescent="0.4">
      <c r="A52" s="36"/>
      <c r="B52" s="39"/>
      <c r="C52" s="57"/>
      <c r="D52" s="35"/>
    </row>
    <row r="53" spans="1:4" ht="16" thickBot="1" x14ac:dyDescent="0.4">
      <c r="A53" s="36"/>
      <c r="B53" s="39"/>
      <c r="C53" s="51"/>
      <c r="D53" s="58"/>
    </row>
    <row r="54" spans="1:4" ht="31.5" thickBot="1" x14ac:dyDescent="0.4">
      <c r="A54" s="32" t="s">
        <v>128</v>
      </c>
      <c r="B54" s="39"/>
      <c r="C54" s="51"/>
      <c r="D54" s="58"/>
    </row>
    <row r="55" spans="1:4" ht="16.149999999999999" customHeight="1" thickBot="1" x14ac:dyDescent="0.4">
      <c r="A55" s="52"/>
      <c r="B55" s="142" t="s">
        <v>155</v>
      </c>
      <c r="C55" s="144"/>
      <c r="D55" s="59">
        <v>1290</v>
      </c>
    </row>
    <row r="57" spans="1:4" ht="16" thickBot="1" x14ac:dyDescent="0.4">
      <c r="A57" s="56" t="s">
        <v>156</v>
      </c>
    </row>
    <row r="58" spans="1:4" ht="32.25" customHeight="1" thickBot="1" x14ac:dyDescent="0.4">
      <c r="A58" s="43" t="s">
        <v>144</v>
      </c>
      <c r="B58" s="148" t="s">
        <v>157</v>
      </c>
      <c r="C58" s="149"/>
      <c r="D58" s="60" t="s">
        <v>138</v>
      </c>
    </row>
    <row r="59" spans="1:4" ht="16" thickBot="1" x14ac:dyDescent="0.4">
      <c r="A59" s="36" t="s">
        <v>158</v>
      </c>
      <c r="B59" s="140" t="s">
        <v>159</v>
      </c>
      <c r="C59" s="141"/>
      <c r="D59" s="35">
        <v>600</v>
      </c>
    </row>
    <row r="60" spans="1:4" ht="16" thickBot="1" x14ac:dyDescent="0.4">
      <c r="A60" s="36" t="s">
        <v>160</v>
      </c>
      <c r="B60" s="140" t="s">
        <v>161</v>
      </c>
      <c r="C60" s="141"/>
      <c r="D60" s="35">
        <v>5400</v>
      </c>
    </row>
    <row r="61" spans="1:4" ht="16" thickBot="1" x14ac:dyDescent="0.4">
      <c r="A61" s="36"/>
      <c r="B61" s="150"/>
      <c r="C61" s="151"/>
      <c r="D61" s="40"/>
    </row>
    <row r="62" spans="1:4" ht="16" thickBot="1" x14ac:dyDescent="0.4">
      <c r="A62" s="36"/>
      <c r="B62" s="140"/>
      <c r="C62" s="141"/>
      <c r="D62" s="40"/>
    </row>
    <row r="63" spans="1:4" ht="16" thickBot="1" x14ac:dyDescent="0.4">
      <c r="A63" s="36"/>
      <c r="B63" s="140"/>
      <c r="C63" s="141"/>
      <c r="D63" s="40"/>
    </row>
    <row r="64" spans="1:4" ht="31.5" thickBot="1" x14ac:dyDescent="0.4">
      <c r="A64" s="32" t="s">
        <v>162</v>
      </c>
      <c r="B64" s="140"/>
      <c r="C64" s="141"/>
      <c r="D64" s="40"/>
    </row>
    <row r="65" spans="1:4" ht="16" thickBot="1" x14ac:dyDescent="0.4">
      <c r="A65" s="142" t="s">
        <v>163</v>
      </c>
      <c r="B65" s="143"/>
      <c r="C65" s="144"/>
      <c r="D65" s="41">
        <f>SUM(D59:D64)</f>
        <v>6000</v>
      </c>
    </row>
    <row r="67" spans="1:4" ht="30" customHeight="1" thickBot="1" x14ac:dyDescent="0.4">
      <c r="A67" s="145" t="s">
        <v>193</v>
      </c>
      <c r="B67" s="145"/>
      <c r="C67" s="145"/>
      <c r="D67" s="145"/>
    </row>
    <row r="68" spans="1:4" ht="32.25" customHeight="1" thickBot="1" x14ac:dyDescent="0.4">
      <c r="A68" s="43" t="s">
        <v>152</v>
      </c>
      <c r="B68" s="148" t="s">
        <v>157</v>
      </c>
      <c r="C68" s="149"/>
      <c r="D68" s="60" t="s">
        <v>138</v>
      </c>
    </row>
    <row r="69" spans="1:4" ht="31.5" thickBot="1" x14ac:dyDescent="0.4">
      <c r="A69" s="36" t="s">
        <v>164</v>
      </c>
      <c r="B69" s="140" t="s">
        <v>161</v>
      </c>
      <c r="C69" s="141"/>
      <c r="D69" s="35">
        <v>5400</v>
      </c>
    </row>
    <row r="70" spans="1:4" ht="16" thickBot="1" x14ac:dyDescent="0.4">
      <c r="A70" s="36"/>
      <c r="B70" s="140"/>
      <c r="C70" s="141"/>
      <c r="D70" s="35"/>
    </row>
    <row r="71" spans="1:4" ht="16" thickBot="1" x14ac:dyDescent="0.4">
      <c r="A71" s="36"/>
      <c r="B71" s="140"/>
      <c r="C71" s="141"/>
      <c r="D71" s="40"/>
    </row>
    <row r="72" spans="1:4" ht="16" thickBot="1" x14ac:dyDescent="0.4">
      <c r="A72" s="36"/>
      <c r="B72" s="140"/>
      <c r="C72" s="141"/>
      <c r="D72" s="40"/>
    </row>
    <row r="73" spans="1:4" ht="16" thickBot="1" x14ac:dyDescent="0.4">
      <c r="A73" s="36"/>
      <c r="B73" s="140"/>
      <c r="C73" s="141"/>
      <c r="D73" s="40"/>
    </row>
    <row r="74" spans="1:4" ht="31.5" thickBot="1" x14ac:dyDescent="0.4">
      <c r="A74" s="32" t="s">
        <v>162</v>
      </c>
      <c r="B74" s="140"/>
      <c r="C74" s="141"/>
      <c r="D74" s="40"/>
    </row>
    <row r="75" spans="1:4" ht="16" thickBot="1" x14ac:dyDescent="0.4">
      <c r="A75" s="142" t="s">
        <v>165</v>
      </c>
      <c r="B75" s="143"/>
      <c r="C75" s="144"/>
      <c r="D75" s="41">
        <f>SUM(D69:D74)</f>
        <v>5400</v>
      </c>
    </row>
    <row r="77" spans="1:4" ht="16" thickBot="1" x14ac:dyDescent="0.4">
      <c r="A77" s="56" t="s">
        <v>166</v>
      </c>
    </row>
    <row r="78" spans="1:4" ht="32.25" customHeight="1" thickBot="1" x14ac:dyDescent="0.4">
      <c r="A78" s="43" t="s">
        <v>144</v>
      </c>
      <c r="B78" s="148" t="s">
        <v>157</v>
      </c>
      <c r="C78" s="149"/>
      <c r="D78" s="60" t="s">
        <v>138</v>
      </c>
    </row>
    <row r="79" spans="1:4" ht="16" thickBot="1" x14ac:dyDescent="0.4">
      <c r="A79" s="36" t="s">
        <v>167</v>
      </c>
      <c r="B79" s="140" t="s">
        <v>168</v>
      </c>
      <c r="C79" s="141"/>
      <c r="D79" s="35">
        <v>5500</v>
      </c>
    </row>
    <row r="80" spans="1:4" ht="16" thickBot="1" x14ac:dyDescent="0.4">
      <c r="A80" s="36"/>
      <c r="B80" s="140"/>
      <c r="C80" s="141"/>
      <c r="D80" s="35"/>
    </row>
    <row r="81" spans="1:4" ht="16" thickBot="1" x14ac:dyDescent="0.4">
      <c r="A81" s="36"/>
      <c r="B81" s="140"/>
      <c r="C81" s="141"/>
      <c r="D81" s="40"/>
    </row>
    <row r="82" spans="1:4" ht="16" thickBot="1" x14ac:dyDescent="0.4">
      <c r="A82" s="36"/>
      <c r="B82" s="140"/>
      <c r="C82" s="141"/>
      <c r="D82" s="40"/>
    </row>
    <row r="83" spans="1:4" ht="16" thickBot="1" x14ac:dyDescent="0.4">
      <c r="A83" s="36"/>
      <c r="B83" s="140"/>
      <c r="C83" s="141"/>
      <c r="D83" s="40"/>
    </row>
    <row r="84" spans="1:4" ht="31.5" thickBot="1" x14ac:dyDescent="0.4">
      <c r="A84" s="32" t="s">
        <v>162</v>
      </c>
      <c r="B84" s="140"/>
      <c r="C84" s="141"/>
      <c r="D84" s="40"/>
    </row>
    <row r="85" spans="1:4" ht="16" thickBot="1" x14ac:dyDescent="0.4">
      <c r="A85" s="142" t="s">
        <v>169</v>
      </c>
      <c r="B85" s="143"/>
      <c r="C85" s="144"/>
      <c r="D85" s="41">
        <f>SUM(D79:D84)</f>
        <v>5500</v>
      </c>
    </row>
    <row r="87" spans="1:4" ht="31.9" customHeight="1" thickBot="1" x14ac:dyDescent="0.4">
      <c r="A87" s="145" t="s">
        <v>194</v>
      </c>
      <c r="B87" s="145"/>
      <c r="C87" s="145"/>
      <c r="D87" s="145"/>
    </row>
    <row r="88" spans="1:4" ht="32.25" customHeight="1" thickBot="1" x14ac:dyDescent="0.4">
      <c r="A88" s="43" t="s">
        <v>144</v>
      </c>
      <c r="B88" s="148" t="s">
        <v>157</v>
      </c>
      <c r="C88" s="149"/>
      <c r="D88" s="60" t="s">
        <v>138</v>
      </c>
    </row>
    <row r="89" spans="1:4" ht="31.5" thickBot="1" x14ac:dyDescent="0.4">
      <c r="A89" s="36" t="s">
        <v>170</v>
      </c>
      <c r="B89" s="140" t="s">
        <v>168</v>
      </c>
      <c r="C89" s="141"/>
      <c r="D89" s="35">
        <v>5500</v>
      </c>
    </row>
    <row r="90" spans="1:4" ht="16" thickBot="1" x14ac:dyDescent="0.4">
      <c r="A90" s="36"/>
      <c r="B90" s="140"/>
      <c r="C90" s="141"/>
      <c r="D90" s="35"/>
    </row>
    <row r="91" spans="1:4" ht="16" thickBot="1" x14ac:dyDescent="0.4">
      <c r="A91" s="36"/>
      <c r="B91" s="140"/>
      <c r="C91" s="141"/>
      <c r="D91" s="40"/>
    </row>
    <row r="92" spans="1:4" ht="16" thickBot="1" x14ac:dyDescent="0.4">
      <c r="A92" s="36"/>
      <c r="B92" s="140"/>
      <c r="C92" s="141"/>
      <c r="D92" s="40"/>
    </row>
    <row r="93" spans="1:4" ht="31.5" thickBot="1" x14ac:dyDescent="0.4">
      <c r="A93" s="32" t="s">
        <v>162</v>
      </c>
      <c r="B93" s="140"/>
      <c r="C93" s="141"/>
      <c r="D93" s="40"/>
    </row>
    <row r="94" spans="1:4" ht="16" thickBot="1" x14ac:dyDescent="0.4">
      <c r="A94" s="142" t="s">
        <v>171</v>
      </c>
      <c r="B94" s="143"/>
      <c r="C94" s="144"/>
      <c r="D94" s="41">
        <f>SUM(D89:D93)</f>
        <v>5500</v>
      </c>
    </row>
    <row r="96" spans="1:4" ht="16" thickBot="1" x14ac:dyDescent="0.4">
      <c r="A96" s="56" t="s">
        <v>172</v>
      </c>
    </row>
    <row r="97" spans="1:4" ht="16" thickBot="1" x14ac:dyDescent="0.4">
      <c r="A97" s="43" t="s">
        <v>152</v>
      </c>
      <c r="B97" s="148" t="s">
        <v>157</v>
      </c>
      <c r="C97" s="149"/>
      <c r="D97" s="44" t="s">
        <v>138</v>
      </c>
    </row>
    <row r="98" spans="1:4" ht="29.25" customHeight="1" thickBot="1" x14ac:dyDescent="0.4">
      <c r="A98" s="36" t="s">
        <v>173</v>
      </c>
      <c r="B98" s="152" t="s">
        <v>174</v>
      </c>
      <c r="C98" s="153"/>
      <c r="D98" s="40">
        <v>100</v>
      </c>
    </row>
    <row r="99" spans="1:4" ht="16" thickBot="1" x14ac:dyDescent="0.4">
      <c r="A99" s="36"/>
      <c r="B99" s="152"/>
      <c r="C99" s="153"/>
      <c r="D99" s="40"/>
    </row>
    <row r="100" spans="1:4" ht="16" thickBot="1" x14ac:dyDescent="0.4">
      <c r="A100" s="36"/>
      <c r="B100" s="152"/>
      <c r="C100" s="153"/>
      <c r="D100" s="40"/>
    </row>
    <row r="101" spans="1:4" ht="16" thickBot="1" x14ac:dyDescent="0.4">
      <c r="A101" s="36"/>
      <c r="B101" s="152"/>
      <c r="C101" s="153"/>
      <c r="D101" s="40"/>
    </row>
    <row r="102" spans="1:4" ht="16" thickBot="1" x14ac:dyDescent="0.4">
      <c r="A102" s="142" t="s">
        <v>175</v>
      </c>
      <c r="B102" s="143"/>
      <c r="C102" s="144"/>
      <c r="D102" s="41">
        <f>SUM(D98:D101)</f>
        <v>100</v>
      </c>
    </row>
    <row r="104" spans="1:4" ht="33.75" customHeight="1" thickBot="1" x14ac:dyDescent="0.4">
      <c r="A104" s="145" t="s">
        <v>195</v>
      </c>
      <c r="B104" s="145"/>
      <c r="C104" s="145"/>
      <c r="D104" s="145"/>
    </row>
    <row r="105" spans="1:4" ht="16" thickBot="1" x14ac:dyDescent="0.4">
      <c r="A105" s="43" t="s">
        <v>176</v>
      </c>
      <c r="B105" s="148" t="s">
        <v>157</v>
      </c>
      <c r="C105" s="149"/>
      <c r="D105" s="44" t="s">
        <v>138</v>
      </c>
    </row>
    <row r="106" spans="1:4" ht="31.5" thickBot="1" x14ac:dyDescent="0.4">
      <c r="A106" s="36" t="s">
        <v>177</v>
      </c>
      <c r="B106" s="152" t="s">
        <v>174</v>
      </c>
      <c r="C106" s="153"/>
      <c r="D106" s="40">
        <v>100</v>
      </c>
    </row>
    <row r="107" spans="1:4" ht="16" thickBot="1" x14ac:dyDescent="0.4">
      <c r="A107" s="36"/>
      <c r="B107" s="140"/>
      <c r="C107" s="141"/>
      <c r="D107" s="40"/>
    </row>
    <row r="108" spans="1:4" ht="16" thickBot="1" x14ac:dyDescent="0.4">
      <c r="A108" s="36"/>
      <c r="B108" s="140"/>
      <c r="C108" s="141"/>
      <c r="D108" s="40"/>
    </row>
    <row r="109" spans="1:4" ht="31.5" thickBot="1" x14ac:dyDescent="0.4">
      <c r="A109" s="32" t="s">
        <v>162</v>
      </c>
      <c r="B109" s="140"/>
      <c r="C109" s="141"/>
      <c r="D109" s="40"/>
    </row>
    <row r="110" spans="1:4" ht="16" thickBot="1" x14ac:dyDescent="0.4">
      <c r="A110" s="142" t="s">
        <v>178</v>
      </c>
      <c r="B110" s="143"/>
      <c r="C110" s="144"/>
      <c r="D110" s="53">
        <f>SUM(D106:D109)</f>
        <v>100</v>
      </c>
    </row>
    <row r="112" spans="1:4" ht="16" thickBot="1" x14ac:dyDescent="0.4">
      <c r="A112" s="154" t="s">
        <v>179</v>
      </c>
      <c r="B112" s="155"/>
      <c r="C112" s="155"/>
    </row>
    <row r="113" spans="1:4" ht="66" customHeight="1" thickBot="1" x14ac:dyDescent="0.4">
      <c r="A113" s="156" t="s">
        <v>180</v>
      </c>
      <c r="B113" s="156"/>
      <c r="C113" s="156"/>
      <c r="D113" s="156"/>
    </row>
    <row r="114" spans="1:4" ht="66" customHeight="1" thickBot="1" x14ac:dyDescent="0.4">
      <c r="A114" s="156" t="s">
        <v>196</v>
      </c>
      <c r="B114" s="156"/>
      <c r="C114" s="156"/>
      <c r="D114" s="156"/>
    </row>
    <row r="115" spans="1:4" ht="63.75" customHeight="1" thickBot="1" x14ac:dyDescent="0.4">
      <c r="A115" s="43" t="s">
        <v>181</v>
      </c>
      <c r="B115" s="45" t="s">
        <v>182</v>
      </c>
      <c r="C115" s="148" t="s">
        <v>183</v>
      </c>
      <c r="D115" s="149"/>
    </row>
    <row r="116" spans="1:4" ht="16" thickBot="1" x14ac:dyDescent="0.4">
      <c r="A116" s="36" t="s">
        <v>184</v>
      </c>
      <c r="B116" s="40">
        <v>7300</v>
      </c>
      <c r="C116" s="168">
        <v>7300</v>
      </c>
      <c r="D116" s="169"/>
    </row>
    <row r="117" spans="1:4" ht="16" thickBot="1" x14ac:dyDescent="0.4">
      <c r="A117" s="36" t="s">
        <v>185</v>
      </c>
      <c r="B117" s="61">
        <v>150000</v>
      </c>
      <c r="C117" s="168">
        <v>25000</v>
      </c>
      <c r="D117" s="169"/>
    </row>
    <row r="118" spans="1:4" ht="16" thickBot="1" x14ac:dyDescent="0.4">
      <c r="A118" s="36"/>
      <c r="B118" s="39"/>
      <c r="C118" s="168"/>
      <c r="D118" s="169"/>
    </row>
    <row r="119" spans="1:4" ht="16" thickBot="1" x14ac:dyDescent="0.4">
      <c r="A119" s="36"/>
      <c r="B119" s="39"/>
      <c r="C119" s="168"/>
      <c r="D119" s="169"/>
    </row>
    <row r="120" spans="1:4" ht="16" thickBot="1" x14ac:dyDescent="0.4">
      <c r="A120" s="36"/>
      <c r="B120" s="39"/>
      <c r="C120" s="168"/>
      <c r="D120" s="169"/>
    </row>
    <row r="121" spans="1:4" ht="31.5" thickBot="1" x14ac:dyDescent="0.4">
      <c r="A121" s="32" t="s">
        <v>162</v>
      </c>
      <c r="B121" s="39"/>
      <c r="C121" s="168"/>
      <c r="D121" s="169"/>
    </row>
    <row r="122" spans="1:4" ht="31.5" thickBot="1" x14ac:dyDescent="0.4">
      <c r="A122" s="62" t="s">
        <v>197</v>
      </c>
      <c r="B122" s="63">
        <f>SUM(B116:B121)</f>
        <v>157300</v>
      </c>
      <c r="C122" s="64" t="s">
        <v>198</v>
      </c>
      <c r="D122" s="63">
        <f>SUM(C116:C121)</f>
        <v>32300</v>
      </c>
    </row>
    <row r="123" spans="1:4" ht="27" customHeight="1" thickBot="1" x14ac:dyDescent="0.4">
      <c r="A123" s="157" t="s">
        <v>186</v>
      </c>
      <c r="B123" s="158"/>
      <c r="C123" s="159"/>
      <c r="D123" s="65"/>
    </row>
    <row r="124" spans="1:4" x14ac:dyDescent="0.35">
      <c r="A124" s="160" t="s">
        <v>187</v>
      </c>
      <c r="B124" s="161"/>
      <c r="C124" s="162"/>
      <c r="D124" s="163"/>
    </row>
    <row r="125" spans="1:4" ht="18" customHeight="1" thickBot="1" x14ac:dyDescent="0.4">
      <c r="A125" s="165" t="s">
        <v>188</v>
      </c>
      <c r="B125" s="166"/>
      <c r="C125" s="167"/>
      <c r="D125" s="164"/>
    </row>
  </sheetData>
  <mergeCells count="70">
    <mergeCell ref="A123:C123"/>
    <mergeCell ref="A124:C124"/>
    <mergeCell ref="D124:D125"/>
    <mergeCell ref="A125:C125"/>
    <mergeCell ref="C116:D116"/>
    <mergeCell ref="C117:D117"/>
    <mergeCell ref="C118:D118"/>
    <mergeCell ref="C119:D119"/>
    <mergeCell ref="C120:D120"/>
    <mergeCell ref="C121:D121"/>
    <mergeCell ref="C115:D115"/>
    <mergeCell ref="A102:C102"/>
    <mergeCell ref="A104:D104"/>
    <mergeCell ref="B105:C105"/>
    <mergeCell ref="B106:C106"/>
    <mergeCell ref="B107:C107"/>
    <mergeCell ref="B108:C108"/>
    <mergeCell ref="B109:C109"/>
    <mergeCell ref="A110:C110"/>
    <mergeCell ref="A112:C112"/>
    <mergeCell ref="A113:D113"/>
    <mergeCell ref="A114:D114"/>
    <mergeCell ref="B101:C101"/>
    <mergeCell ref="B88:C88"/>
    <mergeCell ref="B89:C89"/>
    <mergeCell ref="B90:C90"/>
    <mergeCell ref="B91:C91"/>
    <mergeCell ref="B92:C92"/>
    <mergeCell ref="B93:C93"/>
    <mergeCell ref="A94:C94"/>
    <mergeCell ref="B97:C97"/>
    <mergeCell ref="B98:C98"/>
    <mergeCell ref="B99:C99"/>
    <mergeCell ref="B100:C100"/>
    <mergeCell ref="A87:D87"/>
    <mergeCell ref="B73:C73"/>
    <mergeCell ref="B74:C74"/>
    <mergeCell ref="A75:C75"/>
    <mergeCell ref="B78:C78"/>
    <mergeCell ref="B79:C79"/>
    <mergeCell ref="B80:C80"/>
    <mergeCell ref="B81:C81"/>
    <mergeCell ref="B82:C82"/>
    <mergeCell ref="B83:C83"/>
    <mergeCell ref="B84:C84"/>
    <mergeCell ref="A85:C85"/>
    <mergeCell ref="B72:C72"/>
    <mergeCell ref="B60:C60"/>
    <mergeCell ref="B61:C61"/>
    <mergeCell ref="B62:C62"/>
    <mergeCell ref="B63:C63"/>
    <mergeCell ref="B64:C64"/>
    <mergeCell ref="A65:C65"/>
    <mergeCell ref="A67:D67"/>
    <mergeCell ref="B68:C68"/>
    <mergeCell ref="B69:C69"/>
    <mergeCell ref="B70:C70"/>
    <mergeCell ref="B71:C71"/>
    <mergeCell ref="B59:C59"/>
    <mergeCell ref="A9:C9"/>
    <mergeCell ref="A11:D11"/>
    <mergeCell ref="A19:C19"/>
    <mergeCell ref="A21:D21"/>
    <mergeCell ref="B28:C28"/>
    <mergeCell ref="A30:D30"/>
    <mergeCell ref="B37:C37"/>
    <mergeCell ref="B46:C46"/>
    <mergeCell ref="A48:D48"/>
    <mergeCell ref="B55:C55"/>
    <mergeCell ref="B58:C5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Budget Planning form</vt:lpstr>
      <vt:lpstr>Budget Narrative Template</vt:lpstr>
      <vt:lpstr>'Budget Planning 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Corrections Education Budget Planning Form and Budget Narrative</dc:title>
  <dc:creator>South Carolina Department of Education</dc:creator>
  <cp:lastModifiedBy>King, Michael R</cp:lastModifiedBy>
  <cp:lastPrinted>2021-03-09T17:15:55Z</cp:lastPrinted>
  <dcterms:created xsi:type="dcterms:W3CDTF">2017-06-16T14:03:48Z</dcterms:created>
  <dcterms:modified xsi:type="dcterms:W3CDTF">2021-03-09T17:18:52Z</dcterms:modified>
</cp:coreProperties>
</file>