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MSS for FY24-25\"/>
    </mc:Choice>
  </mc:AlternateContent>
  <xr:revisionPtr revIDLastSave="0" documentId="13_ncr:1_{3DA71484-264B-4BCB-ACE4-8C9DC70D0E80}" xr6:coauthVersionLast="47" xr6:coauthVersionMax="47" xr10:uidLastSave="{00000000-0000-0000-0000-000000000000}"/>
  <bookViews>
    <workbookView xWindow="28680" yWindow="-120" windowWidth="29040" windowHeight="15840" tabRatio="613" xr2:uid="{00000000-000D-0000-FFFF-FFFF00000000}"/>
  </bookViews>
  <sheets>
    <sheet name="FY2025DMSS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6" i="19" l="1"/>
  <c r="AB76" i="19" s="1"/>
  <c r="I392" i="19"/>
  <c r="H392" i="19"/>
  <c r="G392" i="19"/>
  <c r="F392" i="19"/>
  <c r="E392" i="19"/>
  <c r="D392" i="19"/>
  <c r="C392" i="19"/>
  <c r="I374" i="19"/>
  <c r="H374" i="19"/>
  <c r="G374" i="19"/>
  <c r="F374" i="19"/>
  <c r="E374" i="19"/>
  <c r="D374" i="19"/>
  <c r="C374" i="19"/>
  <c r="O302" i="19"/>
  <c r="P302" i="19"/>
  <c r="Q302" i="19"/>
  <c r="R302" i="19"/>
  <c r="S302" i="19"/>
  <c r="T302" i="19"/>
  <c r="U302" i="19"/>
  <c r="V302" i="19"/>
  <c r="W302" i="19"/>
  <c r="X302" i="19"/>
  <c r="Y302" i="19"/>
  <c r="Z302" i="19"/>
  <c r="AA302" i="19"/>
  <c r="AB302" i="19"/>
  <c r="AC302" i="19"/>
  <c r="AD302" i="19"/>
  <c r="M302" i="19"/>
  <c r="D302" i="19"/>
  <c r="E302" i="19"/>
  <c r="F302" i="19"/>
  <c r="G302" i="19"/>
  <c r="H302" i="19"/>
  <c r="I302" i="19"/>
  <c r="J302" i="19"/>
  <c r="K302" i="19"/>
  <c r="C302" i="19"/>
  <c r="C301" i="19"/>
  <c r="D301" i="19"/>
  <c r="E301" i="19"/>
  <c r="F301" i="19"/>
  <c r="G301" i="19"/>
  <c r="H301" i="19"/>
  <c r="I301" i="19"/>
  <c r="J301" i="19"/>
  <c r="K301" i="19"/>
  <c r="L301" i="19"/>
  <c r="M301" i="19"/>
  <c r="N301" i="19"/>
  <c r="O301" i="19"/>
  <c r="P301" i="19"/>
  <c r="Q301" i="19"/>
  <c r="R301" i="19"/>
  <c r="S301" i="19"/>
  <c r="T301" i="19"/>
  <c r="U301" i="19"/>
  <c r="V301" i="19"/>
  <c r="W301" i="19"/>
  <c r="X301" i="19"/>
  <c r="Y301" i="19"/>
  <c r="Z301" i="19"/>
  <c r="AA301" i="19"/>
  <c r="AB301" i="19"/>
  <c r="C299" i="19"/>
  <c r="D299" i="19"/>
  <c r="E299" i="19"/>
  <c r="F299" i="19"/>
  <c r="G299" i="19"/>
  <c r="H299" i="19"/>
  <c r="I299" i="19"/>
  <c r="J299" i="19"/>
  <c r="K299" i="19"/>
  <c r="L299" i="19"/>
  <c r="M299" i="19"/>
  <c r="N299" i="19"/>
  <c r="O299" i="19"/>
  <c r="P299" i="19"/>
  <c r="Q299" i="19"/>
  <c r="R299" i="19"/>
  <c r="S299" i="19"/>
  <c r="T299" i="19"/>
  <c r="U299" i="19"/>
  <c r="V299" i="19"/>
  <c r="W299" i="19"/>
  <c r="X299" i="19"/>
  <c r="Y299" i="19"/>
  <c r="Z299" i="19"/>
  <c r="AA299" i="19"/>
  <c r="AB299" i="19"/>
  <c r="AC299" i="19"/>
  <c r="AD299" i="19"/>
  <c r="I380" i="19"/>
  <c r="H380" i="19"/>
  <c r="G380" i="19"/>
  <c r="F380" i="19"/>
  <c r="E380" i="19"/>
  <c r="D380" i="19"/>
  <c r="C380" i="19"/>
</calcChain>
</file>

<file path=xl/sharedStrings.xml><?xml version="1.0" encoding="utf-8"?>
<sst xmlns="http://schemas.openxmlformats.org/spreadsheetml/2006/main" count="496" uniqueCount="144">
  <si>
    <t xml:space="preserve"> </t>
  </si>
  <si>
    <t>0160</t>
  </si>
  <si>
    <t>0201</t>
  </si>
  <si>
    <t>0301</t>
  </si>
  <si>
    <t>0401</t>
  </si>
  <si>
    <t>0402</t>
  </si>
  <si>
    <t>0403</t>
  </si>
  <si>
    <t>0404</t>
  </si>
  <si>
    <t>0405</t>
  </si>
  <si>
    <t>0701</t>
  </si>
  <si>
    <t>0801</t>
  </si>
  <si>
    <t>0901</t>
  </si>
  <si>
    <t>1001</t>
  </si>
  <si>
    <t>1101</t>
  </si>
  <si>
    <t>1201</t>
  </si>
  <si>
    <t>1301</t>
  </si>
  <si>
    <t>1501</t>
  </si>
  <si>
    <t>1601</t>
  </si>
  <si>
    <t>1703</t>
  </si>
  <si>
    <t>1802</t>
  </si>
  <si>
    <t>1804</t>
  </si>
  <si>
    <t>1901</t>
  </si>
  <si>
    <t>2001</t>
  </si>
  <si>
    <t>2101</t>
  </si>
  <si>
    <t>2102</t>
  </si>
  <si>
    <t>2103</t>
  </si>
  <si>
    <t>2201</t>
  </si>
  <si>
    <t>2450</t>
  </si>
  <si>
    <t>2451</t>
  </si>
  <si>
    <t>2452</t>
  </si>
  <si>
    <t>2601</t>
  </si>
  <si>
    <t>2701</t>
  </si>
  <si>
    <t>2801</t>
  </si>
  <si>
    <t>2901</t>
  </si>
  <si>
    <t>3055</t>
  </si>
  <si>
    <t>3056</t>
  </si>
  <si>
    <t>3201</t>
  </si>
  <si>
    <t>3203</t>
  </si>
  <si>
    <t>3204</t>
  </si>
  <si>
    <t>3205</t>
  </si>
  <si>
    <t>3301</t>
  </si>
  <si>
    <t>3401</t>
  </si>
  <si>
    <t>3501</t>
  </si>
  <si>
    <t>3601</t>
  </si>
  <si>
    <t>3701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</si>
  <si>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</si>
  <si>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</si>
  <si>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</si>
  <si>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</si>
  <si>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</si>
  <si>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</si>
  <si>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</si>
  <si>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</si>
  <si>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</si>
  <si>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</si>
  <si>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</si>
  <si>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4401</t>
  </si>
  <si>
    <t>4501</t>
  </si>
  <si>
    <t>4601</t>
  </si>
  <si>
    <t>4602</t>
  </si>
  <si>
    <t>4603</t>
  </si>
  <si>
    <t>Doctorate - Class 8</t>
  </si>
  <si>
    <t>Masters + 30 hrs - Class 7</t>
  </si>
  <si>
    <t>Masters - Class 1</t>
  </si>
  <si>
    <t>Bachelors + 18 hrs - Class 2</t>
  </si>
  <si>
    <t>Bachelors - Class 3</t>
  </si>
  <si>
    <t>YORK 4</t>
  </si>
  <si>
    <t>YORK 3</t>
  </si>
  <si>
    <t>YORK 2</t>
  </si>
  <si>
    <t>YORK 1</t>
  </si>
  <si>
    <t>ABBEVILLE</t>
  </si>
  <si>
    <t>AIKEN</t>
  </si>
  <si>
    <t>ALLENDALE</t>
  </si>
  <si>
    <t>ANDERSON  1</t>
  </si>
  <si>
    <t>ANDERSON 2</t>
  </si>
  <si>
    <t>ANDERSON 3</t>
  </si>
  <si>
    <t>ANDERSON 4</t>
  </si>
  <si>
    <t>ANDERSON 5</t>
  </si>
  <si>
    <t>BEAUFORT</t>
  </si>
  <si>
    <t>UNION</t>
  </si>
  <si>
    <t>WILLIAMSBURG</t>
  </si>
  <si>
    <t>SUMTER</t>
  </si>
  <si>
    <t>SPARTANBURG 7</t>
  </si>
  <si>
    <t>SPARTANBURG 6</t>
  </si>
  <si>
    <t>SPARTANBURG 3</t>
  </si>
  <si>
    <t>SPARTANBURG 4</t>
  </si>
  <si>
    <t>SPARTANBURG 5</t>
  </si>
  <si>
    <t>BERKELEY</t>
  </si>
  <si>
    <t>CALHOUN</t>
  </si>
  <si>
    <t>CHARLESTON</t>
  </si>
  <si>
    <t>CHEROKEE</t>
  </si>
  <si>
    <t>CHESTER</t>
  </si>
  <si>
    <t>CHESTERFIELD</t>
  </si>
  <si>
    <t>SALUDA</t>
  </si>
  <si>
    <t>SPARTANBURG 1</t>
  </si>
  <si>
    <t>SPARTANBURG 2</t>
  </si>
  <si>
    <t>PICKENS</t>
  </si>
  <si>
    <t>RICHLAND 1</t>
  </si>
  <si>
    <t>RICHLAND 2</t>
  </si>
  <si>
    <t>DILLON 3</t>
  </si>
  <si>
    <t>DARLINGTON</t>
  </si>
  <si>
    <t>COLLETON</t>
  </si>
  <si>
    <t>MCCORMICK</t>
  </si>
  <si>
    <t>MARION 10</t>
  </si>
  <si>
    <t>MARLBORO</t>
  </si>
  <si>
    <t>NEWBERRY</t>
  </si>
  <si>
    <t>OCONEE</t>
  </si>
  <si>
    <t>ORANGEBURG</t>
  </si>
  <si>
    <t>DILLON 4</t>
  </si>
  <si>
    <t>DORCHESTER 2</t>
  </si>
  <si>
    <t>DORCHESTER 4</t>
  </si>
  <si>
    <t>EDGEFIELD</t>
  </si>
  <si>
    <t>FAIRFIELD</t>
  </si>
  <si>
    <t>LEXINGTON 1</t>
  </si>
  <si>
    <t>LEXINGTON 2</t>
  </si>
  <si>
    <t>LEXINGTON 3</t>
  </si>
  <si>
    <t>LEXINGTON 4</t>
  </si>
  <si>
    <t xml:space="preserve">   FLORENCE 1</t>
  </si>
  <si>
    <t>FLORENCE 2</t>
  </si>
  <si>
    <t>FLORENCE 3</t>
  </si>
  <si>
    <t>FLORENCE 5</t>
  </si>
  <si>
    <t>JASPER</t>
  </si>
  <si>
    <t>KERSHAW</t>
  </si>
  <si>
    <t>LANCASTER</t>
  </si>
  <si>
    <t>LAURENS 55</t>
  </si>
  <si>
    <t>LAURENS 56</t>
  </si>
  <si>
    <t>LEE</t>
  </si>
  <si>
    <t>GEORGETOWN</t>
  </si>
  <si>
    <t>GREENVILLE</t>
  </si>
  <si>
    <t>GREENWOOD 50</t>
  </si>
  <si>
    <t>GREENWOOD 51</t>
  </si>
  <si>
    <t>GREENWOOD 52</t>
  </si>
  <si>
    <t>HORRY</t>
  </si>
  <si>
    <t>Bachelors+18hrs-Class 2</t>
  </si>
  <si>
    <t xml:space="preserve">HAMPTON </t>
  </si>
  <si>
    <t>CLARENDON 6</t>
  </si>
  <si>
    <t>0648</t>
  </si>
  <si>
    <t>Bachelors+18 hrs-Class 2</t>
  </si>
  <si>
    <t>Bachelors+18 hrs -Class 2</t>
  </si>
  <si>
    <t>0503</t>
  </si>
  <si>
    <t>BAMBERG  3</t>
  </si>
  <si>
    <t>LEXINGTON/RICHLAND  5</t>
  </si>
  <si>
    <t xml:space="preserve">2024-2025 Minimum Salary Schedules </t>
  </si>
  <si>
    <t xml:space="preserve">BARNWELL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</si>
</sst>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_(* #,##0_);_(* \(#,##0\);_(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 MT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0"/>
      <color theme="0"/>
      <name val="Arial"/>
      <family val="2"/>
    </font>
    <font>
      <b/>
      <sz val="13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9" fillId="2" borderId="0"/>
    <xf numFmtId="164" fontId="11" fillId="0" borderId="0"/>
    <xf numFmtId="0" fontId="2" fillId="0" borderId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1" fontId="5" fillId="4" borderId="0" xfId="0" applyNumberFormat="1" applyFont="1" applyFill="1" applyAlignment="1">
      <alignment horizontal="left"/>
    </xf>
    <xf numFmtId="1" fontId="6" fillId="4" borderId="0" xfId="0" applyNumberFormat="1" applyFont="1" applyFill="1" applyAlignment="1">
      <alignment horizontal="left"/>
    </xf>
    <xf numFmtId="41" fontId="0" fillId="3" borderId="0" xfId="0" applyNumberFormat="1" applyFill="1"/>
    <xf numFmtId="1" fontId="5" fillId="3" borderId="0" xfId="0" applyNumberFormat="1" applyFont="1" applyFill="1" applyAlignment="1">
      <alignment horizontal="left"/>
    </xf>
    <xf numFmtId="1" fontId="0" fillId="3" borderId="0" xfId="0" applyNumberFormat="1" applyFill="1"/>
    <xf numFmtId="1" fontId="4" fillId="3" borderId="0" xfId="0" applyNumberFormat="1" applyFont="1" applyFill="1" applyAlignment="1">
      <alignment horizontal="center"/>
    </xf>
    <xf numFmtId="1" fontId="8" fillId="3" borderId="0" xfId="0" applyNumberFormat="1" applyFont="1" applyFill="1" applyAlignment="1">
      <alignment horizontal="center"/>
    </xf>
    <xf numFmtId="41" fontId="14" fillId="3" borderId="0" xfId="0" applyNumberFormat="1" applyFont="1" applyFill="1" applyAlignment="1">
      <alignment horizontal="right"/>
    </xf>
    <xf numFmtId="3" fontId="3" fillId="3" borderId="0" xfId="0" applyNumberFormat="1" applyFont="1" applyFill="1" applyProtection="1">
      <protection locked="0"/>
    </xf>
    <xf numFmtId="1" fontId="15" fillId="3" borderId="1" xfId="9" quotePrefix="1" applyNumberFormat="1" applyFill="1" applyAlignment="1">
      <alignment horizontal="left"/>
    </xf>
    <xf numFmtId="1" fontId="15" fillId="3" borderId="1" xfId="9" applyNumberFormat="1" applyFill="1"/>
    <xf numFmtId="1" fontId="16" fillId="3" borderId="2" xfId="10" applyNumberFormat="1" applyFill="1" applyAlignment="1">
      <alignment horizontal="left"/>
    </xf>
    <xf numFmtId="1" fontId="16" fillId="3" borderId="2" xfId="10" applyNumberFormat="1" applyFill="1" applyAlignment="1">
      <alignment horizontal="right"/>
    </xf>
    <xf numFmtId="41" fontId="16" fillId="3" borderId="2" xfId="10" applyNumberFormat="1" applyFill="1" applyAlignment="1">
      <alignment horizontal="left"/>
    </xf>
    <xf numFmtId="37" fontId="12" fillId="3" borderId="0" xfId="0" applyNumberFormat="1" applyFont="1" applyFill="1"/>
    <xf numFmtId="1" fontId="17" fillId="3" borderId="2" xfId="10" applyNumberFormat="1" applyFont="1" applyFill="1" applyAlignment="1">
      <alignment horizontal="left"/>
    </xf>
    <xf numFmtId="41" fontId="18" fillId="3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1" fontId="19" fillId="3" borderId="2" xfId="10" applyNumberFormat="1" applyFont="1" applyFill="1" applyAlignment="1" applyProtection="1">
      <alignment horizontal="left"/>
    </xf>
    <xf numFmtId="1" fontId="19" fillId="3" borderId="2" xfId="10" applyNumberFormat="1" applyFont="1" applyFill="1" applyAlignment="1">
      <alignment horizontal="left"/>
    </xf>
    <xf numFmtId="41" fontId="20" fillId="3" borderId="0" xfId="0" applyNumberFormat="1" applyFont="1" applyFill="1" applyAlignment="1">
      <alignment horizontal="right"/>
    </xf>
    <xf numFmtId="3" fontId="21" fillId="3" borderId="0" xfId="0" applyNumberFormat="1" applyFont="1" applyFill="1" applyAlignment="1">
      <alignment horizontal="right" shrinkToFit="1"/>
    </xf>
    <xf numFmtId="41" fontId="16" fillId="3" borderId="2" xfId="10" applyNumberFormat="1" applyFill="1" applyAlignment="1">
      <alignment horizontal="right"/>
    </xf>
    <xf numFmtId="1" fontId="16" fillId="0" borderId="2" xfId="10" applyNumberFormat="1" applyFill="1" applyAlignment="1" applyProtection="1">
      <alignment horizontal="left"/>
    </xf>
    <xf numFmtId="1" fontId="16" fillId="0" borderId="2" xfId="10" applyNumberFormat="1" applyFill="1" applyAlignment="1">
      <alignment horizontal="left"/>
    </xf>
    <xf numFmtId="3" fontId="0" fillId="0" borderId="0" xfId="4" applyNumberFormat="1" applyFont="1" applyFill="1" applyAlignment="1">
      <alignment horizontal="center"/>
    </xf>
    <xf numFmtId="41" fontId="0" fillId="0" borderId="0" xfId="0" applyNumberFormat="1"/>
    <xf numFmtId="3" fontId="12" fillId="0" borderId="0" xfId="4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0" fillId="0" borderId="0" xfId="1" applyNumberFormat="1" applyFont="1" applyFill="1" applyAlignment="1">
      <alignment horizontal="center"/>
    </xf>
    <xf numFmtId="3" fontId="7" fillId="0" borderId="0" xfId="5" applyNumberFormat="1" applyAlignment="1">
      <alignment horizontal="center"/>
    </xf>
    <xf numFmtId="1" fontId="16" fillId="0" borderId="2" xfId="10" applyNumberFormat="1" applyFill="1" applyAlignment="1">
      <alignment horizontal="right"/>
    </xf>
    <xf numFmtId="3" fontId="3" fillId="0" borderId="0" xfId="7" applyNumberFormat="1" applyFont="1" applyAlignment="1">
      <alignment horizontal="center"/>
    </xf>
    <xf numFmtId="3" fontId="3" fillId="0" borderId="0" xfId="6" applyNumberFormat="1" applyFont="1" applyFill="1" applyAlignment="1">
      <alignment horizontal="center"/>
    </xf>
    <xf numFmtId="3" fontId="12" fillId="0" borderId="0" xfId="6" applyNumberFormat="1" applyFont="1" applyFill="1" applyAlignment="1">
      <alignment horizontal="center"/>
    </xf>
    <xf numFmtId="3" fontId="3" fillId="0" borderId="0" xfId="0" applyNumberFormat="1" applyFont="1" applyAlignment="1">
      <alignment horizontal="right"/>
    </xf>
    <xf numFmtId="165" fontId="0" fillId="0" borderId="0" xfId="1" applyNumberFormat="1" applyFont="1" applyFill="1"/>
    <xf numFmtId="1" fontId="16" fillId="0" borderId="2" xfId="10" quotePrefix="1" applyNumberFormat="1" applyFill="1" applyAlignment="1" applyProtection="1">
      <alignment horizontal="left"/>
    </xf>
    <xf numFmtId="3" fontId="0" fillId="0" borderId="0" xfId="0" applyNumberFormat="1" applyAlignment="1">
      <alignment horizontal="center"/>
    </xf>
    <xf numFmtId="41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center" wrapText="1"/>
    </xf>
    <xf numFmtId="3" fontId="13" fillId="0" borderId="0" xfId="1" applyNumberFormat="1" applyFont="1" applyFill="1" applyAlignment="1">
      <alignment horizontal="center" vertical="top"/>
    </xf>
    <xf numFmtId="3" fontId="0" fillId="0" borderId="0" xfId="0" applyNumberFormat="1" applyAlignment="1">
      <alignment horizontal="right"/>
    </xf>
    <xf numFmtId="3" fontId="13" fillId="0" borderId="0" xfId="6" applyNumberFormat="1" applyFont="1" applyFill="1" applyAlignment="1">
      <alignment horizontal="center"/>
    </xf>
    <xf numFmtId="3" fontId="12" fillId="0" borderId="0" xfId="5" applyNumberFormat="1" applyFont="1" applyAlignment="1">
      <alignment horizontal="center"/>
    </xf>
    <xf numFmtId="41" fontId="10" fillId="0" borderId="0" xfId="2" applyNumberFormat="1" applyFont="1" applyFill="1" applyAlignment="1">
      <alignment horizontal="right"/>
    </xf>
    <xf numFmtId="37" fontId="0" fillId="0" borderId="0" xfId="4" applyNumberFormat="1" applyFont="1" applyFill="1" applyAlignment="1">
      <alignment horizontal="center"/>
    </xf>
    <xf numFmtId="3" fontId="13" fillId="0" borderId="0" xfId="0" applyNumberFormat="1" applyFont="1" applyAlignment="1">
      <alignment horizontal="right" vertical="center" wrapText="1"/>
    </xf>
    <xf numFmtId="3" fontId="3" fillId="0" borderId="0" xfId="0" applyNumberFormat="1" applyFont="1" applyProtection="1">
      <protection locked="0"/>
    </xf>
    <xf numFmtId="1" fontId="16" fillId="0" borderId="2" xfId="10" applyNumberFormat="1" applyFill="1" applyAlignment="1" applyProtection="1">
      <alignment horizontal="center"/>
    </xf>
    <xf numFmtId="38" fontId="12" fillId="0" borderId="0" xfId="5" applyNumberFormat="1" applyFont="1" applyAlignment="1">
      <alignment horizontal="center"/>
    </xf>
    <xf numFmtId="3" fontId="0" fillId="0" borderId="0" xfId="4" applyNumberFormat="1" applyFont="1" applyFill="1" applyAlignment="1">
      <alignment horizontal="right"/>
    </xf>
    <xf numFmtId="3" fontId="13" fillId="0" borderId="0" xfId="4" applyNumberFormat="1" applyFont="1" applyFill="1" applyBorder="1" applyAlignment="1">
      <alignment horizontal="right" wrapText="1"/>
    </xf>
    <xf numFmtId="3" fontId="13" fillId="0" borderId="0" xfId="1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center"/>
    </xf>
    <xf numFmtId="3" fontId="3" fillId="0" borderId="0" xfId="1" applyNumberFormat="1" applyFont="1" applyFill="1" applyBorder="1" applyAlignment="1">
      <alignment horizontal="center" wrapText="1"/>
    </xf>
    <xf numFmtId="37" fontId="3" fillId="0" borderId="0" xfId="5" applyNumberFormat="1" applyFont="1" applyAlignment="1">
      <alignment horizontal="center"/>
    </xf>
    <xf numFmtId="37" fontId="3" fillId="0" borderId="0" xfId="11" applyNumberFormat="1" applyFont="1" applyFill="1" applyAlignment="1">
      <alignment horizontal="center"/>
    </xf>
    <xf numFmtId="1" fontId="16" fillId="0" borderId="2" xfId="10" applyNumberFormat="1" applyFill="1" applyAlignment="1">
      <alignment horizontal="center"/>
    </xf>
    <xf numFmtId="3" fontId="3" fillId="0" borderId="0" xfId="1" applyNumberFormat="1" applyFont="1" applyFill="1" applyBorder="1" applyAlignment="1">
      <alignment horizontal="center" vertical="top" wrapText="1"/>
    </xf>
    <xf numFmtId="165" fontId="0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center" vertical="top" shrinkToFit="1"/>
    </xf>
    <xf numFmtId="41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3" fillId="0" borderId="0" xfId="4" applyNumberFormat="1" applyFont="1" applyFill="1" applyAlignment="1">
      <alignment horizontal="center"/>
    </xf>
    <xf numFmtId="3" fontId="0" fillId="0" borderId="0" xfId="0" applyNumberFormat="1"/>
    <xf numFmtId="3" fontId="3" fillId="0" borderId="0" xfId="0" applyNumberFormat="1" applyFont="1" applyAlignment="1">
      <alignment horizontal="center" vertical="top"/>
    </xf>
    <xf numFmtId="38" fontId="0" fillId="0" borderId="0" xfId="0" applyNumberFormat="1" applyAlignment="1">
      <alignment horizontal="center"/>
    </xf>
    <xf numFmtId="1" fontId="16" fillId="0" borderId="2" xfId="10" applyNumberFormat="1" applyFill="1" applyAlignment="1" applyProtection="1"/>
    <xf numFmtId="3" fontId="12" fillId="0" borderId="0" xfId="4" applyNumberFormat="1" applyFont="1" applyFill="1" applyBorder="1" applyAlignment="1">
      <alignment horizontal="center"/>
    </xf>
    <xf numFmtId="37" fontId="12" fillId="0" borderId="0" xfId="0" applyNumberFormat="1" applyFont="1"/>
    <xf numFmtId="38" fontId="13" fillId="0" borderId="0" xfId="0" applyNumberFormat="1" applyFont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/>
    </xf>
    <xf numFmtId="3" fontId="3" fillId="0" borderId="0" xfId="12" applyNumberFormat="1" applyFont="1" applyFill="1" applyAlignment="1">
      <alignment horizontal="center"/>
    </xf>
    <xf numFmtId="1" fontId="16" fillId="0" borderId="2" xfId="10" applyNumberFormat="1" applyFill="1" applyAlignment="1"/>
    <xf numFmtId="3" fontId="12" fillId="0" borderId="0" xfId="0" applyNumberFormat="1" applyFont="1" applyAlignment="1">
      <alignment horizontal="center" vertical="top" wrapText="1"/>
    </xf>
    <xf numFmtId="41" fontId="16" fillId="0" borderId="2" xfId="10" applyNumberFormat="1" applyFill="1" applyAlignment="1" applyProtection="1">
      <alignment horizontal="left"/>
    </xf>
    <xf numFmtId="41" fontId="16" fillId="0" borderId="2" xfId="10" applyNumberFormat="1" applyFill="1" applyAlignment="1">
      <alignment horizontal="left"/>
    </xf>
    <xf numFmtId="3" fontId="12" fillId="0" borderId="0" xfId="1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</cellXfs>
  <cellStyles count="14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11" xr:uid="{5DD58D44-FFD0-40FE-8D37-F090DC6F5F03}"/>
    <cellStyle name="Currency 3" xfId="12" xr:uid="{BE45F77C-542F-47BC-B386-76D581E4304F}"/>
    <cellStyle name="Heading 1" xfId="9" builtinId="16"/>
    <cellStyle name="Heading 2" xfId="10" builtinId="17"/>
    <cellStyle name="Normal" xfId="0" builtinId="0"/>
    <cellStyle name="Normal 2" xfId="5" xr:uid="{00000000-0005-0000-0000-000007000000}"/>
    <cellStyle name="Normal 3" xfId="6" xr:uid="{00000000-0005-0000-0000-000008000000}"/>
    <cellStyle name="Normal 4" xfId="13" xr:uid="{0E201898-FB90-4A69-8B3F-82EE46D2BC13}"/>
    <cellStyle name="Normal 5" xfId="8" xr:uid="{00000000-0005-0000-0000-000009000000}"/>
    <cellStyle name="Normal_Sheet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41"/>
  <sheetViews>
    <sheetView showGridLines="0" tabSelected="1" zoomScaleNormal="100" workbookViewId="0">
      <pane xSplit="1" ySplit="2" topLeftCell="B55" activePane="bottomRight" state="frozen"/>
      <selection pane="topRight" activeCell="B1" sqref="B1"/>
      <selection pane="bottomLeft" activeCell="A3" sqref="A3"/>
      <selection pane="bottomRight" activeCell="B76" sqref="B76"/>
    </sheetView>
  </sheetViews>
  <sheetFormatPr defaultColWidth="8.85546875" defaultRowHeight="12.75"/>
  <cols>
    <col min="1" max="1" width="24.85546875" style="5" customWidth="1"/>
    <col min="2" max="2" width="12.42578125" style="5" customWidth="1"/>
    <col min="3" max="3" width="12.28515625" style="5" customWidth="1"/>
    <col min="4" max="4" width="10.42578125" style="5" customWidth="1"/>
    <col min="5" max="32" width="8.28515625" style="5" customWidth="1"/>
    <col min="33" max="33" width="9" style="5" bestFit="1" customWidth="1"/>
    <col min="34" max="38" width="9.5703125" style="5" bestFit="1" customWidth="1"/>
    <col min="39" max="16384" width="8.85546875" style="5"/>
  </cols>
  <sheetData>
    <row r="1" spans="1:47" s="11" customFormat="1" ht="20.25" thickBot="1">
      <c r="A1" s="10" t="s">
        <v>142</v>
      </c>
    </row>
    <row r="2" spans="1:47" ht="16.5" thickTop="1">
      <c r="B2" s="6">
        <v>0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6">
        <v>14</v>
      </c>
      <c r="Q2" s="6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6">
        <v>21</v>
      </c>
      <c r="X2" s="6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6">
        <v>31</v>
      </c>
      <c r="AH2" s="6">
        <v>32</v>
      </c>
      <c r="AI2" s="6">
        <v>33</v>
      </c>
      <c r="AJ2" s="6">
        <v>34</v>
      </c>
      <c r="AK2" s="6">
        <v>35</v>
      </c>
      <c r="AL2" s="6">
        <v>36</v>
      </c>
      <c r="AM2" s="6">
        <v>37</v>
      </c>
      <c r="AN2" s="6">
        <v>38</v>
      </c>
      <c r="AO2" s="6">
        <v>39</v>
      </c>
      <c r="AP2" s="6">
        <v>40</v>
      </c>
      <c r="AQ2" s="6">
        <v>41</v>
      </c>
      <c r="AR2" s="6">
        <v>42</v>
      </c>
      <c r="AS2" s="6">
        <v>43</v>
      </c>
      <c r="AT2" s="6">
        <v>44</v>
      </c>
      <c r="AU2" s="6">
        <v>45</v>
      </c>
    </row>
    <row r="3" spans="1:47" s="12" customFormat="1" ht="18" thickBot="1">
      <c r="B3" s="24" t="s">
        <v>1</v>
      </c>
      <c r="C3" s="24" t="s">
        <v>70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7" s="3" customFormat="1" ht="13.5" thickTop="1">
      <c r="A4" s="8" t="s">
        <v>61</v>
      </c>
      <c r="B4" s="26">
        <v>56100</v>
      </c>
      <c r="C4" s="26">
        <v>56610</v>
      </c>
      <c r="D4" s="26">
        <v>57120</v>
      </c>
      <c r="E4" s="26">
        <v>57630</v>
      </c>
      <c r="F4" s="26">
        <v>58140</v>
      </c>
      <c r="G4" s="26">
        <v>58650</v>
      </c>
      <c r="H4" s="26">
        <v>59160</v>
      </c>
      <c r="I4" s="26">
        <v>60180</v>
      </c>
      <c r="J4" s="26">
        <v>61710</v>
      </c>
      <c r="K4" s="26">
        <v>63240</v>
      </c>
      <c r="L4" s="26">
        <v>64515</v>
      </c>
      <c r="M4" s="26">
        <v>65790</v>
      </c>
      <c r="N4" s="26">
        <v>67065</v>
      </c>
      <c r="O4" s="26">
        <v>68340</v>
      </c>
      <c r="P4" s="26">
        <v>69615</v>
      </c>
      <c r="Q4" s="26">
        <v>70890</v>
      </c>
      <c r="R4" s="26">
        <v>72165</v>
      </c>
      <c r="S4" s="26">
        <v>73440</v>
      </c>
      <c r="T4" s="26">
        <v>73950</v>
      </c>
      <c r="U4" s="26">
        <v>74460</v>
      </c>
      <c r="V4" s="26">
        <v>75225</v>
      </c>
      <c r="W4" s="26">
        <v>75990</v>
      </c>
      <c r="X4" s="26">
        <v>76755</v>
      </c>
      <c r="Y4" s="26">
        <v>77265</v>
      </c>
      <c r="Z4" s="26">
        <v>77520</v>
      </c>
      <c r="AA4" s="26">
        <v>77775</v>
      </c>
      <c r="AB4" s="26">
        <v>78030</v>
      </c>
      <c r="AC4" s="26">
        <v>78285</v>
      </c>
      <c r="AD4" s="26">
        <v>78540</v>
      </c>
      <c r="AE4" s="26">
        <v>78540</v>
      </c>
      <c r="AF4" s="26">
        <v>78540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1:47" s="3" customFormat="1">
      <c r="A5" s="8" t="s">
        <v>62</v>
      </c>
      <c r="B5" s="28">
        <v>52500</v>
      </c>
      <c r="C5" s="28">
        <v>52750</v>
      </c>
      <c r="D5" s="28">
        <v>53000</v>
      </c>
      <c r="E5" s="28">
        <v>53250</v>
      </c>
      <c r="F5" s="26">
        <v>53500</v>
      </c>
      <c r="G5" s="26">
        <v>54000</v>
      </c>
      <c r="H5" s="26">
        <v>54500</v>
      </c>
      <c r="I5" s="26">
        <v>55000</v>
      </c>
      <c r="J5" s="26">
        <v>55500</v>
      </c>
      <c r="K5" s="26">
        <v>56000</v>
      </c>
      <c r="L5" s="26">
        <v>57000</v>
      </c>
      <c r="M5" s="26">
        <v>58000</v>
      </c>
      <c r="N5" s="26">
        <v>59000</v>
      </c>
      <c r="O5" s="26">
        <v>60000</v>
      </c>
      <c r="P5" s="28">
        <v>61000</v>
      </c>
      <c r="Q5" s="28">
        <v>62000</v>
      </c>
      <c r="R5" s="28">
        <v>63000</v>
      </c>
      <c r="S5" s="28">
        <v>64000</v>
      </c>
      <c r="T5" s="28">
        <v>64500</v>
      </c>
      <c r="U5" s="26">
        <v>65650</v>
      </c>
      <c r="V5" s="26">
        <v>66155</v>
      </c>
      <c r="W5" s="26">
        <v>66660</v>
      </c>
      <c r="X5" s="26">
        <v>67165</v>
      </c>
      <c r="Y5" s="26">
        <v>67670</v>
      </c>
      <c r="Z5" s="26">
        <v>68175</v>
      </c>
      <c r="AA5" s="26">
        <v>68680</v>
      </c>
      <c r="AB5" s="26">
        <v>69185</v>
      </c>
      <c r="AC5" s="26">
        <v>69437.5</v>
      </c>
      <c r="AD5" s="26">
        <v>69690</v>
      </c>
      <c r="AE5" s="26">
        <v>69690</v>
      </c>
      <c r="AF5" s="26">
        <v>69690</v>
      </c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</row>
    <row r="6" spans="1:47" s="3" customFormat="1">
      <c r="A6" s="8" t="s">
        <v>63</v>
      </c>
      <c r="B6" s="28">
        <v>51000</v>
      </c>
      <c r="C6" s="28">
        <v>51250</v>
      </c>
      <c r="D6" s="28">
        <v>51500</v>
      </c>
      <c r="E6" s="28">
        <v>51750</v>
      </c>
      <c r="F6" s="26">
        <v>52000</v>
      </c>
      <c r="G6" s="26">
        <v>53000</v>
      </c>
      <c r="H6" s="26">
        <v>53500</v>
      </c>
      <c r="I6" s="26">
        <v>54000</v>
      </c>
      <c r="J6" s="26">
        <v>54500</v>
      </c>
      <c r="K6" s="26">
        <v>55000</v>
      </c>
      <c r="L6" s="26">
        <v>56000</v>
      </c>
      <c r="M6" s="26">
        <v>56500</v>
      </c>
      <c r="N6" s="26">
        <v>57250</v>
      </c>
      <c r="O6" s="26">
        <v>58000</v>
      </c>
      <c r="P6" s="28">
        <v>58750</v>
      </c>
      <c r="Q6" s="28">
        <v>59500</v>
      </c>
      <c r="R6" s="28">
        <v>60250</v>
      </c>
      <c r="S6" s="28">
        <v>61000</v>
      </c>
      <c r="T6" s="28">
        <v>61750</v>
      </c>
      <c r="U6" s="26">
        <v>62750</v>
      </c>
      <c r="V6" s="26">
        <v>63250</v>
      </c>
      <c r="W6" s="26">
        <v>63750</v>
      </c>
      <c r="X6" s="26">
        <v>64250</v>
      </c>
      <c r="Y6" s="26">
        <v>64750</v>
      </c>
      <c r="Z6" s="26">
        <v>65250</v>
      </c>
      <c r="AA6" s="26">
        <v>65750</v>
      </c>
      <c r="AB6" s="26">
        <v>66250</v>
      </c>
      <c r="AC6" s="26">
        <v>66500</v>
      </c>
      <c r="AD6" s="26">
        <v>66750</v>
      </c>
      <c r="AE6" s="26">
        <v>66750</v>
      </c>
      <c r="AF6" s="26">
        <v>66750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</row>
    <row r="7" spans="1:47" s="3" customFormat="1">
      <c r="A7" s="8" t="s">
        <v>64</v>
      </c>
      <c r="B7" s="28">
        <v>47500</v>
      </c>
      <c r="C7" s="28">
        <v>47750</v>
      </c>
      <c r="D7" s="28">
        <v>48000</v>
      </c>
      <c r="E7" s="28">
        <v>48250</v>
      </c>
      <c r="F7" s="26">
        <v>48500</v>
      </c>
      <c r="G7" s="26">
        <v>49500</v>
      </c>
      <c r="H7" s="26">
        <v>50000</v>
      </c>
      <c r="I7" s="26">
        <v>50500</v>
      </c>
      <c r="J7" s="26">
        <v>51000</v>
      </c>
      <c r="K7" s="26">
        <v>51500</v>
      </c>
      <c r="L7" s="26">
        <v>52500</v>
      </c>
      <c r="M7" s="26">
        <v>53000</v>
      </c>
      <c r="N7" s="26">
        <v>53500</v>
      </c>
      <c r="O7" s="26">
        <v>54000</v>
      </c>
      <c r="P7" s="28">
        <v>54500</v>
      </c>
      <c r="Q7" s="28">
        <v>55000</v>
      </c>
      <c r="R7" s="28">
        <v>55500</v>
      </c>
      <c r="S7" s="28">
        <v>56000</v>
      </c>
      <c r="T7" s="28">
        <v>56500</v>
      </c>
      <c r="U7" s="26">
        <v>57500</v>
      </c>
      <c r="V7" s="26">
        <v>58000</v>
      </c>
      <c r="W7" s="26">
        <v>58500</v>
      </c>
      <c r="X7" s="26">
        <v>59000</v>
      </c>
      <c r="Y7" s="26">
        <v>59500</v>
      </c>
      <c r="Z7" s="26">
        <v>60000</v>
      </c>
      <c r="AA7" s="26">
        <v>60500</v>
      </c>
      <c r="AB7" s="26">
        <v>61000</v>
      </c>
      <c r="AC7" s="26">
        <v>61250</v>
      </c>
      <c r="AD7" s="26">
        <v>61500</v>
      </c>
      <c r="AE7" s="26">
        <v>61500</v>
      </c>
      <c r="AF7" s="26">
        <v>61500</v>
      </c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</row>
    <row r="8" spans="1:47" s="3" customFormat="1">
      <c r="A8" s="8" t="s">
        <v>65</v>
      </c>
      <c r="B8" s="28">
        <v>47000</v>
      </c>
      <c r="C8" s="28">
        <v>47250</v>
      </c>
      <c r="D8" s="28">
        <v>47500</v>
      </c>
      <c r="E8" s="28">
        <v>47750</v>
      </c>
      <c r="F8" s="26">
        <v>48000</v>
      </c>
      <c r="G8" s="26">
        <v>49000</v>
      </c>
      <c r="H8" s="26">
        <v>49500</v>
      </c>
      <c r="I8" s="26">
        <v>50000</v>
      </c>
      <c r="J8" s="26">
        <v>50500</v>
      </c>
      <c r="K8" s="26">
        <v>51000</v>
      </c>
      <c r="L8" s="26">
        <v>52000</v>
      </c>
      <c r="M8" s="26">
        <v>52500</v>
      </c>
      <c r="N8" s="26">
        <v>53000</v>
      </c>
      <c r="O8" s="26">
        <v>53500</v>
      </c>
      <c r="P8" s="28">
        <v>54000</v>
      </c>
      <c r="Q8" s="28">
        <v>54500</v>
      </c>
      <c r="R8" s="28">
        <v>55000</v>
      </c>
      <c r="S8" s="28">
        <v>55500</v>
      </c>
      <c r="T8" s="28">
        <v>56000</v>
      </c>
      <c r="U8" s="26">
        <v>57000</v>
      </c>
      <c r="V8" s="26">
        <v>57500</v>
      </c>
      <c r="W8" s="26">
        <v>58000</v>
      </c>
      <c r="X8" s="26">
        <v>58500</v>
      </c>
      <c r="Y8" s="26">
        <v>59000</v>
      </c>
      <c r="Z8" s="26">
        <v>59500</v>
      </c>
      <c r="AA8" s="26">
        <v>60000</v>
      </c>
      <c r="AB8" s="26">
        <v>60500</v>
      </c>
      <c r="AC8" s="26">
        <v>60750</v>
      </c>
      <c r="AD8" s="26">
        <v>61000</v>
      </c>
      <c r="AE8" s="26">
        <v>61000</v>
      </c>
      <c r="AF8" s="26">
        <v>61000</v>
      </c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</row>
    <row r="9" spans="1:47" s="12" customFormat="1" ht="18" thickBot="1">
      <c r="A9" s="13"/>
      <c r="B9" s="24" t="s">
        <v>2</v>
      </c>
      <c r="C9" s="24" t="s">
        <v>71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</row>
    <row r="10" spans="1:47" s="3" customFormat="1" ht="13.5" thickTop="1">
      <c r="A10" s="8" t="s">
        <v>61</v>
      </c>
      <c r="B10" s="29">
        <v>62531</v>
      </c>
      <c r="C10" s="29">
        <v>62531</v>
      </c>
      <c r="D10" s="29">
        <v>62531</v>
      </c>
      <c r="E10" s="29">
        <v>62531</v>
      </c>
      <c r="F10" s="29">
        <v>63497</v>
      </c>
      <c r="G10" s="29">
        <v>65026</v>
      </c>
      <c r="H10" s="29">
        <v>66551</v>
      </c>
      <c r="I10" s="29">
        <v>68080</v>
      </c>
      <c r="J10" s="29">
        <v>69606</v>
      </c>
      <c r="K10" s="29">
        <v>71135</v>
      </c>
      <c r="L10" s="29">
        <v>72661</v>
      </c>
      <c r="M10" s="29">
        <v>74190</v>
      </c>
      <c r="N10" s="29">
        <v>75717</v>
      </c>
      <c r="O10" s="29">
        <v>77243</v>
      </c>
      <c r="P10" s="29">
        <v>78771</v>
      </c>
      <c r="Q10" s="29">
        <v>80297</v>
      </c>
      <c r="R10" s="29">
        <v>81825</v>
      </c>
      <c r="S10" s="29">
        <v>83354</v>
      </c>
      <c r="T10" s="29">
        <v>84126</v>
      </c>
      <c r="U10" s="29">
        <v>84906</v>
      </c>
      <c r="V10" s="29">
        <v>85696</v>
      </c>
      <c r="W10" s="29">
        <v>86493</v>
      </c>
      <c r="X10" s="29">
        <v>88110</v>
      </c>
      <c r="Y10" s="29">
        <v>89753</v>
      </c>
      <c r="Z10" s="30">
        <v>91427</v>
      </c>
      <c r="AA10" s="30">
        <v>93134</v>
      </c>
      <c r="AB10" s="30">
        <v>94876</v>
      </c>
      <c r="AC10" s="30">
        <v>96674</v>
      </c>
      <c r="AD10" s="30">
        <v>98572</v>
      </c>
      <c r="AE10" s="30">
        <v>98572</v>
      </c>
      <c r="AF10" s="30">
        <v>98572</v>
      </c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</row>
    <row r="11" spans="1:47" s="3" customFormat="1">
      <c r="A11" s="8" t="s">
        <v>62</v>
      </c>
      <c r="B11" s="29">
        <v>57765</v>
      </c>
      <c r="C11" s="29">
        <v>57765</v>
      </c>
      <c r="D11" s="29">
        <v>57765</v>
      </c>
      <c r="E11" s="29">
        <v>57765</v>
      </c>
      <c r="F11" s="29">
        <v>58403</v>
      </c>
      <c r="G11" s="29">
        <v>59548</v>
      </c>
      <c r="H11" s="29">
        <v>60693</v>
      </c>
      <c r="I11" s="29">
        <v>61836</v>
      </c>
      <c r="J11" s="29">
        <v>62982</v>
      </c>
      <c r="K11" s="29">
        <v>64130</v>
      </c>
      <c r="L11" s="29">
        <v>65276</v>
      </c>
      <c r="M11" s="29">
        <v>66421</v>
      </c>
      <c r="N11" s="29">
        <v>67565</v>
      </c>
      <c r="O11" s="29">
        <v>68712</v>
      </c>
      <c r="P11" s="29">
        <v>69856</v>
      </c>
      <c r="Q11" s="29">
        <v>71003</v>
      </c>
      <c r="R11" s="29">
        <v>72149</v>
      </c>
      <c r="S11" s="29">
        <v>73293</v>
      </c>
      <c r="T11" s="29">
        <v>73964</v>
      </c>
      <c r="U11" s="29">
        <v>74640</v>
      </c>
      <c r="V11" s="29">
        <v>75324</v>
      </c>
      <c r="W11" s="29">
        <v>76014</v>
      </c>
      <c r="X11" s="29">
        <v>77415</v>
      </c>
      <c r="Y11" s="29">
        <v>78838</v>
      </c>
      <c r="Z11" s="30">
        <v>80289</v>
      </c>
      <c r="AA11" s="30">
        <v>81770</v>
      </c>
      <c r="AB11" s="30">
        <v>83279</v>
      </c>
      <c r="AC11" s="30">
        <v>84840</v>
      </c>
      <c r="AD11" s="30">
        <v>86497</v>
      </c>
      <c r="AE11" s="30">
        <v>86497</v>
      </c>
      <c r="AF11" s="30">
        <v>86497</v>
      </c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</row>
    <row r="12" spans="1:47" s="3" customFormat="1">
      <c r="A12" s="8" t="s">
        <v>63</v>
      </c>
      <c r="B12" s="29">
        <v>54342</v>
      </c>
      <c r="C12" s="29">
        <v>54342</v>
      </c>
      <c r="D12" s="29">
        <v>54342</v>
      </c>
      <c r="E12" s="29">
        <v>54342</v>
      </c>
      <c r="F12" s="29">
        <v>54834</v>
      </c>
      <c r="G12" s="29">
        <v>55980</v>
      </c>
      <c r="H12" s="29">
        <v>57125</v>
      </c>
      <c r="I12" s="29">
        <v>58270</v>
      </c>
      <c r="J12" s="29">
        <v>59417</v>
      </c>
      <c r="K12" s="29">
        <v>60562</v>
      </c>
      <c r="L12" s="29">
        <v>61708</v>
      </c>
      <c r="M12" s="29">
        <v>62852</v>
      </c>
      <c r="N12" s="29">
        <v>63997</v>
      </c>
      <c r="O12" s="29">
        <v>65142</v>
      </c>
      <c r="P12" s="29">
        <v>66290</v>
      </c>
      <c r="Q12" s="29">
        <v>67434</v>
      </c>
      <c r="R12" s="29">
        <v>68580</v>
      </c>
      <c r="S12" s="29">
        <v>69726</v>
      </c>
      <c r="T12" s="29">
        <v>70361</v>
      </c>
      <c r="U12" s="29">
        <v>70994</v>
      </c>
      <c r="V12" s="29">
        <v>71640</v>
      </c>
      <c r="W12" s="29">
        <v>72291</v>
      </c>
      <c r="X12" s="29">
        <v>73613</v>
      </c>
      <c r="Y12" s="29">
        <v>74955</v>
      </c>
      <c r="Z12" s="30">
        <v>76323</v>
      </c>
      <c r="AA12" s="30">
        <v>77719</v>
      </c>
      <c r="AB12" s="30">
        <v>79143</v>
      </c>
      <c r="AC12" s="30">
        <v>80616</v>
      </c>
      <c r="AD12" s="30">
        <v>82183</v>
      </c>
      <c r="AE12" s="30">
        <v>82183</v>
      </c>
      <c r="AF12" s="30">
        <v>82183</v>
      </c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</row>
    <row r="13" spans="1:47" s="3" customFormat="1">
      <c r="A13" s="8" t="s">
        <v>64</v>
      </c>
      <c r="B13" s="29">
        <v>50244</v>
      </c>
      <c r="C13" s="29">
        <v>50244</v>
      </c>
      <c r="D13" s="29">
        <v>50244</v>
      </c>
      <c r="E13" s="29">
        <v>50244</v>
      </c>
      <c r="F13" s="29">
        <v>50884</v>
      </c>
      <c r="G13" s="29">
        <v>51916</v>
      </c>
      <c r="H13" s="29">
        <v>52983</v>
      </c>
      <c r="I13" s="29">
        <v>54014</v>
      </c>
      <c r="J13" s="29">
        <v>55084</v>
      </c>
      <c r="K13" s="29">
        <v>56115</v>
      </c>
      <c r="L13" s="29">
        <v>57183</v>
      </c>
      <c r="M13" s="29">
        <v>58213</v>
      </c>
      <c r="N13" s="29">
        <v>59285</v>
      </c>
      <c r="O13" s="29">
        <v>60314</v>
      </c>
      <c r="P13" s="29">
        <v>61385</v>
      </c>
      <c r="Q13" s="29">
        <v>62416</v>
      </c>
      <c r="R13" s="29">
        <v>63483</v>
      </c>
      <c r="S13" s="29">
        <v>64516</v>
      </c>
      <c r="T13" s="29">
        <v>65094</v>
      </c>
      <c r="U13" s="29">
        <v>65675</v>
      </c>
      <c r="V13" s="29">
        <v>66264</v>
      </c>
      <c r="W13" s="29">
        <v>66858</v>
      </c>
      <c r="X13" s="29">
        <v>68066</v>
      </c>
      <c r="Y13" s="29">
        <v>69293</v>
      </c>
      <c r="Z13" s="30">
        <v>70543</v>
      </c>
      <c r="AA13" s="30">
        <v>71818</v>
      </c>
      <c r="AB13" s="30">
        <v>73119</v>
      </c>
      <c r="AC13" s="30">
        <v>74466</v>
      </c>
      <c r="AD13" s="30">
        <v>75905</v>
      </c>
      <c r="AE13" s="30">
        <v>75905</v>
      </c>
      <c r="AF13" s="30">
        <v>75905</v>
      </c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</row>
    <row r="14" spans="1:47" s="3" customFormat="1">
      <c r="A14" s="8" t="s">
        <v>65</v>
      </c>
      <c r="B14" s="29">
        <v>49067</v>
      </c>
      <c r="C14" s="29">
        <v>49067</v>
      </c>
      <c r="D14" s="29">
        <v>49067</v>
      </c>
      <c r="E14" s="29">
        <v>49067</v>
      </c>
      <c r="F14" s="29">
        <v>49725</v>
      </c>
      <c r="G14" s="29">
        <v>50755</v>
      </c>
      <c r="H14" s="29">
        <v>51825</v>
      </c>
      <c r="I14" s="29">
        <v>52857</v>
      </c>
      <c r="J14" s="29">
        <v>53926</v>
      </c>
      <c r="K14" s="29">
        <v>54956</v>
      </c>
      <c r="L14" s="29">
        <v>56023</v>
      </c>
      <c r="M14" s="29">
        <v>57058</v>
      </c>
      <c r="N14" s="29">
        <v>58125</v>
      </c>
      <c r="O14" s="29">
        <v>59156</v>
      </c>
      <c r="P14" s="29">
        <v>60226</v>
      </c>
      <c r="Q14" s="29">
        <v>61256</v>
      </c>
      <c r="R14" s="29">
        <v>62327</v>
      </c>
      <c r="S14" s="29">
        <v>63356</v>
      </c>
      <c r="T14" s="29">
        <v>63914</v>
      </c>
      <c r="U14" s="29">
        <v>64478</v>
      </c>
      <c r="V14" s="29">
        <v>65047</v>
      </c>
      <c r="W14" s="29">
        <v>65623</v>
      </c>
      <c r="X14" s="29">
        <v>66791</v>
      </c>
      <c r="Y14" s="29">
        <v>67977</v>
      </c>
      <c r="Z14" s="30">
        <v>69186</v>
      </c>
      <c r="AA14" s="30">
        <v>70419</v>
      </c>
      <c r="AB14" s="30">
        <v>71677</v>
      </c>
      <c r="AC14" s="30">
        <v>72980</v>
      </c>
      <c r="AD14" s="30">
        <v>74375</v>
      </c>
      <c r="AE14" s="30">
        <v>74375</v>
      </c>
      <c r="AF14" s="30">
        <v>74375</v>
      </c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</row>
    <row r="15" spans="1:47" s="12" customFormat="1" ht="18" thickBot="1">
      <c r="A15" s="13"/>
      <c r="B15" s="24" t="s">
        <v>3</v>
      </c>
      <c r="C15" s="24" t="s">
        <v>72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</row>
    <row r="16" spans="1:47" s="3" customFormat="1" ht="13.5" thickTop="1">
      <c r="A16" s="8" t="s">
        <v>61</v>
      </c>
      <c r="B16" s="31">
        <v>58505</v>
      </c>
      <c r="C16" s="31">
        <v>58505</v>
      </c>
      <c r="D16" s="31">
        <v>58505</v>
      </c>
      <c r="E16" s="31">
        <v>58505</v>
      </c>
      <c r="F16" s="31">
        <v>58887</v>
      </c>
      <c r="G16" s="31">
        <v>59331</v>
      </c>
      <c r="H16" s="31">
        <v>60637</v>
      </c>
      <c r="I16" s="31">
        <v>61945</v>
      </c>
      <c r="J16" s="31">
        <v>63251</v>
      </c>
      <c r="K16" s="31">
        <v>64559</v>
      </c>
      <c r="L16" s="31">
        <v>65867</v>
      </c>
      <c r="M16" s="31">
        <v>67172</v>
      </c>
      <c r="N16" s="31">
        <v>68480</v>
      </c>
      <c r="O16" s="31">
        <v>69789</v>
      </c>
      <c r="P16" s="31">
        <v>71092</v>
      </c>
      <c r="Q16" s="31">
        <v>72401</v>
      </c>
      <c r="R16" s="31">
        <v>73707</v>
      </c>
      <c r="S16" s="31">
        <v>75013</v>
      </c>
      <c r="T16" s="31">
        <v>75674</v>
      </c>
      <c r="U16" s="31">
        <v>76343</v>
      </c>
      <c r="V16" s="31">
        <v>77018</v>
      </c>
      <c r="W16" s="31">
        <v>77701</v>
      </c>
      <c r="X16" s="31">
        <v>78390</v>
      </c>
      <c r="Y16" s="31">
        <v>79808</v>
      </c>
      <c r="Z16" s="31">
        <v>81354</v>
      </c>
      <c r="AA16" s="31">
        <v>82931</v>
      </c>
      <c r="AB16" s="31">
        <v>84540</v>
      </c>
      <c r="AC16" s="31">
        <v>86181</v>
      </c>
      <c r="AD16" s="31">
        <v>87854</v>
      </c>
      <c r="AE16" s="31">
        <v>87854</v>
      </c>
      <c r="AF16" s="31">
        <v>87854</v>
      </c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</row>
    <row r="17" spans="1:46" s="3" customFormat="1">
      <c r="A17" s="8" t="s">
        <v>62</v>
      </c>
      <c r="B17" s="31">
        <v>54094</v>
      </c>
      <c r="C17" s="31">
        <v>54094</v>
      </c>
      <c r="D17" s="31">
        <v>54094</v>
      </c>
      <c r="E17" s="31">
        <v>54094</v>
      </c>
      <c r="F17" s="31">
        <v>54226</v>
      </c>
      <c r="G17" s="31">
        <v>54430</v>
      </c>
      <c r="H17" s="31">
        <v>55410</v>
      </c>
      <c r="I17" s="31">
        <v>56392</v>
      </c>
      <c r="J17" s="31">
        <v>57371</v>
      </c>
      <c r="K17" s="31">
        <v>58349</v>
      </c>
      <c r="L17" s="31">
        <v>59331</v>
      </c>
      <c r="M17" s="31">
        <v>60311</v>
      </c>
      <c r="N17" s="31">
        <v>61292</v>
      </c>
      <c r="O17" s="31">
        <v>62271</v>
      </c>
      <c r="P17" s="31">
        <v>63251</v>
      </c>
      <c r="Q17" s="31">
        <v>64232</v>
      </c>
      <c r="R17" s="31">
        <v>65211</v>
      </c>
      <c r="S17" s="31">
        <v>66192</v>
      </c>
      <c r="T17" s="31">
        <v>66767</v>
      </c>
      <c r="U17" s="31">
        <v>67344</v>
      </c>
      <c r="V17" s="31">
        <v>67930</v>
      </c>
      <c r="W17" s="31">
        <v>68521</v>
      </c>
      <c r="X17" s="31">
        <v>69118</v>
      </c>
      <c r="Y17" s="31">
        <v>70350</v>
      </c>
      <c r="Z17" s="31">
        <v>71707</v>
      </c>
      <c r="AA17" s="31">
        <v>73091</v>
      </c>
      <c r="AB17" s="31">
        <v>74503</v>
      </c>
      <c r="AC17" s="31">
        <v>75943</v>
      </c>
      <c r="AD17" s="31">
        <v>77412</v>
      </c>
      <c r="AE17" s="31">
        <v>77412</v>
      </c>
      <c r="AF17" s="31">
        <v>77412</v>
      </c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</row>
    <row r="18" spans="1:46" s="3" customFormat="1">
      <c r="A18" s="8" t="s">
        <v>63</v>
      </c>
      <c r="B18" s="31">
        <v>51000</v>
      </c>
      <c r="C18" s="31">
        <v>51250</v>
      </c>
      <c r="D18" s="31">
        <v>51500</v>
      </c>
      <c r="E18" s="31">
        <v>51750</v>
      </c>
      <c r="F18" s="31">
        <v>52000</v>
      </c>
      <c r="G18" s="31">
        <v>53000</v>
      </c>
      <c r="H18" s="31">
        <v>53500</v>
      </c>
      <c r="I18" s="31">
        <v>54000</v>
      </c>
      <c r="J18" s="31">
        <v>54500</v>
      </c>
      <c r="K18" s="31">
        <v>55083</v>
      </c>
      <c r="L18" s="31">
        <v>56065</v>
      </c>
      <c r="M18" s="31">
        <v>57044</v>
      </c>
      <c r="N18" s="31">
        <v>58025</v>
      </c>
      <c r="O18" s="31">
        <v>59004</v>
      </c>
      <c r="P18" s="31">
        <v>59985</v>
      </c>
      <c r="Q18" s="31">
        <v>60965</v>
      </c>
      <c r="R18" s="31">
        <v>61945</v>
      </c>
      <c r="S18" s="31">
        <v>62924</v>
      </c>
      <c r="T18" s="31">
        <v>63465</v>
      </c>
      <c r="U18" s="31">
        <v>64012</v>
      </c>
      <c r="V18" s="31">
        <v>64560</v>
      </c>
      <c r="W18" s="31">
        <v>65114</v>
      </c>
      <c r="X18" s="31">
        <v>65683</v>
      </c>
      <c r="Y18" s="31">
        <v>66847</v>
      </c>
      <c r="Z18" s="31">
        <v>68134</v>
      </c>
      <c r="AA18" s="31">
        <v>69447</v>
      </c>
      <c r="AB18" s="31">
        <v>70786</v>
      </c>
      <c r="AC18" s="31">
        <v>72151</v>
      </c>
      <c r="AD18" s="31">
        <v>73544</v>
      </c>
      <c r="AE18" s="31">
        <v>73544</v>
      </c>
      <c r="AF18" s="31">
        <v>73544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46" s="3" customFormat="1">
      <c r="A19" s="8" t="s">
        <v>64</v>
      </c>
      <c r="B19" s="31">
        <v>47500</v>
      </c>
      <c r="C19" s="31">
        <v>47750</v>
      </c>
      <c r="D19" s="31">
        <v>48000</v>
      </c>
      <c r="E19" s="31">
        <v>48250</v>
      </c>
      <c r="F19" s="31">
        <v>48500</v>
      </c>
      <c r="G19" s="31">
        <v>49500</v>
      </c>
      <c r="H19" s="31">
        <v>50000</v>
      </c>
      <c r="I19" s="31">
        <v>50500</v>
      </c>
      <c r="J19" s="31">
        <v>51000</v>
      </c>
      <c r="K19" s="31">
        <v>51500</v>
      </c>
      <c r="L19" s="31">
        <v>52500</v>
      </c>
      <c r="M19" s="31">
        <v>53000</v>
      </c>
      <c r="N19" s="31">
        <v>53778</v>
      </c>
      <c r="O19" s="31">
        <v>54660</v>
      </c>
      <c r="P19" s="31">
        <v>55574</v>
      </c>
      <c r="Q19" s="31">
        <v>56456</v>
      </c>
      <c r="R19" s="31">
        <v>57371</v>
      </c>
      <c r="S19" s="31">
        <v>58254</v>
      </c>
      <c r="T19" s="31">
        <v>58748</v>
      </c>
      <c r="U19" s="31">
        <v>59246</v>
      </c>
      <c r="V19" s="31">
        <v>59752</v>
      </c>
      <c r="W19" s="31">
        <v>60259</v>
      </c>
      <c r="X19" s="31">
        <v>60770</v>
      </c>
      <c r="Y19" s="31">
        <v>61835</v>
      </c>
      <c r="Z19" s="31">
        <v>63022</v>
      </c>
      <c r="AA19" s="31">
        <v>64232</v>
      </c>
      <c r="AB19" s="31">
        <v>65467</v>
      </c>
      <c r="AC19" s="31">
        <v>66726</v>
      </c>
      <c r="AD19" s="31">
        <v>68011</v>
      </c>
      <c r="AE19" s="31">
        <v>68011</v>
      </c>
      <c r="AF19" s="31">
        <v>68011</v>
      </c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3" customFormat="1">
      <c r="A20" s="8" t="s">
        <v>65</v>
      </c>
      <c r="B20" s="31">
        <v>47000</v>
      </c>
      <c r="C20" s="31">
        <v>47250</v>
      </c>
      <c r="D20" s="31">
        <v>47500</v>
      </c>
      <c r="E20" s="31">
        <v>47750</v>
      </c>
      <c r="F20" s="31">
        <v>48000</v>
      </c>
      <c r="G20" s="31">
        <v>49000</v>
      </c>
      <c r="H20" s="31">
        <v>49500</v>
      </c>
      <c r="I20" s="31">
        <v>50000</v>
      </c>
      <c r="J20" s="31">
        <v>50500</v>
      </c>
      <c r="K20" s="31">
        <v>51000</v>
      </c>
      <c r="L20" s="31">
        <v>52000</v>
      </c>
      <c r="M20" s="31">
        <v>52500</v>
      </c>
      <c r="N20" s="31">
        <v>53000</v>
      </c>
      <c r="O20" s="31">
        <v>53500</v>
      </c>
      <c r="P20" s="31">
        <v>54236</v>
      </c>
      <c r="Q20" s="31">
        <v>55122</v>
      </c>
      <c r="R20" s="31">
        <v>56038</v>
      </c>
      <c r="S20" s="31">
        <v>56925</v>
      </c>
      <c r="T20" s="31">
        <v>57406</v>
      </c>
      <c r="U20" s="31">
        <v>57889</v>
      </c>
      <c r="V20" s="31">
        <v>58381</v>
      </c>
      <c r="W20" s="31">
        <v>58875</v>
      </c>
      <c r="X20" s="31">
        <v>59378</v>
      </c>
      <c r="Y20" s="31">
        <v>60514</v>
      </c>
      <c r="Z20" s="31">
        <v>61674</v>
      </c>
      <c r="AA20" s="31">
        <v>62858</v>
      </c>
      <c r="AB20" s="31">
        <v>64065</v>
      </c>
      <c r="AC20" s="31">
        <v>65296</v>
      </c>
      <c r="AD20" s="31">
        <v>66552</v>
      </c>
      <c r="AE20" s="31">
        <v>66552</v>
      </c>
      <c r="AF20" s="31">
        <v>66552</v>
      </c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</row>
    <row r="21" spans="1:46" s="12" customFormat="1" ht="18" thickBot="1">
      <c r="A21" s="13"/>
      <c r="B21" s="24" t="s">
        <v>4</v>
      </c>
      <c r="C21" s="24" t="s">
        <v>73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</row>
    <row r="22" spans="1:46" s="3" customFormat="1" ht="13.5" thickTop="1">
      <c r="A22" s="8" t="s">
        <v>61</v>
      </c>
      <c r="B22" s="32">
        <v>61586</v>
      </c>
      <c r="C22" s="32">
        <v>62170</v>
      </c>
      <c r="D22" s="32">
        <v>62544.119999999995</v>
      </c>
      <c r="E22" s="32">
        <v>62896.679999999993</v>
      </c>
      <c r="F22" s="32">
        <v>63283.139999999992</v>
      </c>
      <c r="G22" s="32">
        <v>63613.099999999991</v>
      </c>
      <c r="H22" s="32">
        <v>65042</v>
      </c>
      <c r="I22" s="32">
        <v>66472</v>
      </c>
      <c r="J22" s="32">
        <v>67902</v>
      </c>
      <c r="K22" s="32">
        <v>69330.899999999994</v>
      </c>
      <c r="L22" s="32">
        <v>70762</v>
      </c>
      <c r="M22" s="32">
        <v>72189.799999999988</v>
      </c>
      <c r="N22" s="32">
        <v>73621</v>
      </c>
      <c r="O22" s="32">
        <v>75049.829999999987</v>
      </c>
      <c r="P22" s="32">
        <v>76479.28</v>
      </c>
      <c r="Q22" s="32">
        <v>77909.859999999986</v>
      </c>
      <c r="R22" s="32">
        <v>79340</v>
      </c>
      <c r="S22" s="32">
        <v>80768.759999999995</v>
      </c>
      <c r="T22" s="32">
        <v>81493.09</v>
      </c>
      <c r="U22" s="32">
        <v>82223.069999999992</v>
      </c>
      <c r="V22" s="32">
        <v>82962.09</v>
      </c>
      <c r="W22" s="32">
        <v>83707.89</v>
      </c>
      <c r="X22" s="32">
        <v>84461.599999999991</v>
      </c>
      <c r="Y22" s="32">
        <v>85222.09</v>
      </c>
      <c r="Z22" s="32">
        <v>86002</v>
      </c>
      <c r="AA22" s="32">
        <v>86790</v>
      </c>
      <c r="AB22" s="32">
        <v>87584</v>
      </c>
      <c r="AC22" s="32">
        <v>88389</v>
      </c>
      <c r="AD22" s="32">
        <v>89200</v>
      </c>
      <c r="AE22" s="32">
        <v>90019</v>
      </c>
      <c r="AF22" s="32">
        <v>90846</v>
      </c>
      <c r="AG22" s="32">
        <v>91683</v>
      </c>
      <c r="AH22" s="32">
        <v>92527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</row>
    <row r="23" spans="1:46" s="3" customFormat="1">
      <c r="A23" s="8" t="s">
        <v>62</v>
      </c>
      <c r="B23" s="32">
        <v>57631</v>
      </c>
      <c r="C23" s="32">
        <v>57899</v>
      </c>
      <c r="D23" s="32">
        <v>57984</v>
      </c>
      <c r="E23" s="32">
        <v>58062</v>
      </c>
      <c r="F23" s="32">
        <v>58175.539999999994</v>
      </c>
      <c r="G23" s="32">
        <v>58251.249999999993</v>
      </c>
      <c r="H23" s="32">
        <v>59323.619999999995</v>
      </c>
      <c r="I23" s="32">
        <v>60394.859999999993</v>
      </c>
      <c r="J23" s="32">
        <v>61467.229999999996</v>
      </c>
      <c r="K23" s="32">
        <v>62540.729999999996</v>
      </c>
      <c r="L23" s="32">
        <v>63613.099999999991</v>
      </c>
      <c r="M23" s="32">
        <v>64685</v>
      </c>
      <c r="N23" s="32">
        <v>65756.709999999992</v>
      </c>
      <c r="O23" s="32">
        <v>66829.079999999987</v>
      </c>
      <c r="P23" s="32">
        <v>67902</v>
      </c>
      <c r="Q23" s="32">
        <v>68973.819999999992</v>
      </c>
      <c r="R23" s="32">
        <v>70046.19</v>
      </c>
      <c r="S23" s="32">
        <v>71118</v>
      </c>
      <c r="T23" s="32">
        <v>71745.709999999992</v>
      </c>
      <c r="U23" s="32">
        <v>72379.64</v>
      </c>
      <c r="V23" s="32">
        <v>73019.219999999987</v>
      </c>
      <c r="W23" s="32">
        <v>73665</v>
      </c>
      <c r="X23" s="32">
        <v>74317.59</v>
      </c>
      <c r="Y23" s="32">
        <v>74977.509999999995</v>
      </c>
      <c r="Z23" s="32">
        <v>75656</v>
      </c>
      <c r="AA23" s="32">
        <v>76339</v>
      </c>
      <c r="AB23" s="32">
        <v>77029</v>
      </c>
      <c r="AC23" s="32">
        <v>77727</v>
      </c>
      <c r="AD23" s="32">
        <v>78432</v>
      </c>
      <c r="AE23" s="32">
        <v>79144</v>
      </c>
      <c r="AF23" s="32">
        <v>79863</v>
      </c>
      <c r="AG23" s="32">
        <v>80588</v>
      </c>
      <c r="AH23" s="32">
        <v>81322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</row>
    <row r="24" spans="1:46" s="3" customFormat="1">
      <c r="A24" s="8" t="s">
        <v>63</v>
      </c>
      <c r="B24" s="32">
        <v>53676</v>
      </c>
      <c r="C24" s="32">
        <v>54016</v>
      </c>
      <c r="D24" s="32">
        <v>54183.249999999993</v>
      </c>
      <c r="E24" s="32">
        <v>54341</v>
      </c>
      <c r="F24" s="32">
        <v>54529.03</v>
      </c>
      <c r="G24" s="32">
        <v>54677.06</v>
      </c>
      <c r="H24" s="32">
        <v>55750</v>
      </c>
      <c r="I24" s="32">
        <v>56820.67</v>
      </c>
      <c r="J24" s="32">
        <v>57893.039999999994</v>
      </c>
      <c r="K24" s="32">
        <v>58966</v>
      </c>
      <c r="L24" s="32">
        <v>60038.909999999996</v>
      </c>
      <c r="M24" s="32">
        <v>61110.149999999994</v>
      </c>
      <c r="N24" s="32">
        <v>62182.52</v>
      </c>
      <c r="O24" s="32">
        <v>63254.889999999992</v>
      </c>
      <c r="P24" s="32">
        <v>64326.13</v>
      </c>
      <c r="Q24" s="32">
        <v>65399.63</v>
      </c>
      <c r="R24" s="32">
        <v>66472</v>
      </c>
      <c r="S24" s="32">
        <v>67543.239999999991</v>
      </c>
      <c r="T24" s="32">
        <v>68136</v>
      </c>
      <c r="U24" s="32">
        <v>68733.13</v>
      </c>
      <c r="V24" s="32">
        <v>69336.549999999988</v>
      </c>
      <c r="W24" s="32">
        <v>69945.62</v>
      </c>
      <c r="X24" s="32">
        <v>70562</v>
      </c>
      <c r="Y24" s="32">
        <v>71184.099999999991</v>
      </c>
      <c r="Z24" s="32">
        <v>71823</v>
      </c>
      <c r="AA24" s="32">
        <v>72469</v>
      </c>
      <c r="AB24" s="32">
        <v>73121</v>
      </c>
      <c r="AC24" s="32">
        <v>73780</v>
      </c>
      <c r="AD24" s="32">
        <v>74444</v>
      </c>
      <c r="AE24" s="32">
        <v>75117</v>
      </c>
      <c r="AF24" s="32">
        <v>75795</v>
      </c>
      <c r="AG24" s="32">
        <v>76481</v>
      </c>
      <c r="AH24" s="32">
        <v>77173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</row>
    <row r="25" spans="1:46" s="3" customFormat="1">
      <c r="A25" s="8" t="s">
        <v>64</v>
      </c>
      <c r="B25" s="32">
        <v>49722</v>
      </c>
      <c r="C25" s="32">
        <v>50017</v>
      </c>
      <c r="D25" s="32">
        <v>50193.219999999994</v>
      </c>
      <c r="E25" s="32">
        <v>50320.909999999996</v>
      </c>
      <c r="F25" s="32">
        <v>50517</v>
      </c>
      <c r="G25" s="32">
        <v>50639</v>
      </c>
      <c r="H25" s="32">
        <v>51639</v>
      </c>
      <c r="I25" s="32">
        <v>52603.509999999995</v>
      </c>
      <c r="J25" s="32">
        <v>53603.56</v>
      </c>
      <c r="K25" s="32">
        <v>54568.579999999994</v>
      </c>
      <c r="L25" s="32">
        <v>55570.889999999992</v>
      </c>
      <c r="M25" s="32">
        <v>56534.779999999992</v>
      </c>
      <c r="N25" s="32">
        <v>57535.959999999992</v>
      </c>
      <c r="O25" s="32">
        <v>58500.979999999996</v>
      </c>
      <c r="P25" s="32">
        <v>59502.159999999996</v>
      </c>
      <c r="Q25" s="32">
        <v>60467.179999999993</v>
      </c>
      <c r="R25" s="32">
        <v>61467.229999999996</v>
      </c>
      <c r="S25" s="32">
        <v>62432.249999999993</v>
      </c>
      <c r="T25" s="32">
        <v>62973.52</v>
      </c>
      <c r="U25" s="32">
        <v>63520</v>
      </c>
      <c r="V25" s="32">
        <v>64070.749999999993</v>
      </c>
      <c r="W25" s="32">
        <v>64626.709999999992</v>
      </c>
      <c r="X25" s="32">
        <v>65189</v>
      </c>
      <c r="Y25" s="32">
        <v>65756.709999999992</v>
      </c>
      <c r="Z25" s="32">
        <v>66341</v>
      </c>
      <c r="AA25" s="32">
        <v>66932</v>
      </c>
      <c r="AB25" s="32">
        <v>67530</v>
      </c>
      <c r="AC25" s="32">
        <v>68132</v>
      </c>
      <c r="AD25" s="32">
        <v>68741</v>
      </c>
      <c r="AE25" s="32">
        <v>69356</v>
      </c>
      <c r="AF25" s="32">
        <v>69975</v>
      </c>
      <c r="AG25" s="32">
        <v>70605</v>
      </c>
      <c r="AH25" s="32">
        <v>71237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46" s="3" customFormat="1">
      <c r="A26" s="8" t="s">
        <v>65</v>
      </c>
      <c r="B26" s="32">
        <v>47939.999999999993</v>
      </c>
      <c r="C26" s="32">
        <v>48075</v>
      </c>
      <c r="D26" s="32">
        <v>48293.689999999995</v>
      </c>
      <c r="E26" s="32">
        <v>48462.06</v>
      </c>
      <c r="F26" s="32">
        <v>48693.71</v>
      </c>
      <c r="G26" s="32">
        <v>48850.78</v>
      </c>
      <c r="H26" s="32">
        <v>49850.829999999994</v>
      </c>
      <c r="I26" s="32">
        <v>50816.979999999996</v>
      </c>
      <c r="J26" s="32">
        <v>51817.03</v>
      </c>
      <c r="K26" s="32">
        <v>52782.049999999996</v>
      </c>
      <c r="L26" s="32">
        <v>53783.229999999996</v>
      </c>
      <c r="M26" s="32">
        <v>54747.119999999995</v>
      </c>
      <c r="N26" s="32">
        <v>55750</v>
      </c>
      <c r="O26" s="32">
        <v>56715</v>
      </c>
      <c r="P26" s="32">
        <v>57714.499999999993</v>
      </c>
      <c r="Q26" s="32">
        <v>58679.519999999997</v>
      </c>
      <c r="R26" s="32">
        <v>59680.7</v>
      </c>
      <c r="S26" s="32">
        <v>60645.719999999994</v>
      </c>
      <c r="T26" s="32">
        <v>61167.779999999992</v>
      </c>
      <c r="U26" s="32">
        <v>61696</v>
      </c>
      <c r="V26" s="32">
        <v>62229.979999999996</v>
      </c>
      <c r="W26" s="32">
        <v>62766.729999999996</v>
      </c>
      <c r="X26" s="32">
        <v>63312</v>
      </c>
      <c r="Y26" s="32">
        <v>63860.569999999992</v>
      </c>
      <c r="Z26" s="32">
        <v>64427</v>
      </c>
      <c r="AA26" s="32">
        <v>64998</v>
      </c>
      <c r="AB26" s="32">
        <v>65576</v>
      </c>
      <c r="AC26" s="32">
        <v>66159</v>
      </c>
      <c r="AD26" s="32">
        <v>66749</v>
      </c>
      <c r="AE26" s="32">
        <v>67343</v>
      </c>
      <c r="AF26" s="32">
        <v>67943</v>
      </c>
      <c r="AG26" s="32">
        <v>68550</v>
      </c>
      <c r="AH26" s="32">
        <v>69163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</row>
    <row r="27" spans="1:46" s="12" customFormat="1" ht="18" thickBot="1">
      <c r="A27" s="13"/>
      <c r="B27" s="24" t="s">
        <v>5</v>
      </c>
      <c r="C27" s="24" t="s">
        <v>74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</row>
    <row r="28" spans="1:46" s="3" customFormat="1" ht="13.5" thickTop="1">
      <c r="A28" s="8" t="s">
        <v>61</v>
      </c>
      <c r="B28" s="31">
        <v>64879.632000000005</v>
      </c>
      <c r="C28" s="31">
        <v>65516.576000000008</v>
      </c>
      <c r="D28" s="31">
        <v>65924.368000000017</v>
      </c>
      <c r="E28" s="31">
        <v>66308.752000000008</v>
      </c>
      <c r="F28" s="31">
        <v>66730.09600000002</v>
      </c>
      <c r="G28" s="31">
        <v>67089.840000000011</v>
      </c>
      <c r="H28" s="31">
        <v>68647.088000000018</v>
      </c>
      <c r="I28" s="31">
        <v>70206.800000000017</v>
      </c>
      <c r="J28" s="31">
        <v>71765.280000000013</v>
      </c>
      <c r="K28" s="31">
        <v>73323.760000000009</v>
      </c>
      <c r="L28" s="31">
        <v>74884</v>
      </c>
      <c r="M28" s="31">
        <v>76440.5</v>
      </c>
      <c r="N28" s="31">
        <v>78001</v>
      </c>
      <c r="O28" s="31">
        <v>79558.912000000026</v>
      </c>
      <c r="P28" s="31">
        <v>81117.700000000012</v>
      </c>
      <c r="Q28" s="31">
        <v>82677.104000000007</v>
      </c>
      <c r="R28" s="31">
        <v>84235</v>
      </c>
      <c r="S28" s="31">
        <v>85793.8</v>
      </c>
      <c r="T28" s="31">
        <v>86583.776000000013</v>
      </c>
      <c r="U28" s="31">
        <v>87379</v>
      </c>
      <c r="V28" s="31">
        <v>88186</v>
      </c>
      <c r="W28" s="31">
        <v>88998.1</v>
      </c>
      <c r="X28" s="31">
        <v>89819.8</v>
      </c>
      <c r="Y28" s="31">
        <v>90650</v>
      </c>
      <c r="Z28" s="31">
        <v>91498.400000000009</v>
      </c>
      <c r="AA28" s="31">
        <v>92356.400000000009</v>
      </c>
      <c r="AB28" s="31">
        <v>93226.5</v>
      </c>
      <c r="AC28" s="31">
        <v>94102.264999999999</v>
      </c>
      <c r="AD28" s="31">
        <v>95011.787649999998</v>
      </c>
      <c r="AE28" s="31">
        <v>95930.405526500006</v>
      </c>
      <c r="AF28" s="31">
        <v>95930.405526500006</v>
      </c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46" s="3" customFormat="1">
      <c r="A29" s="8" t="s">
        <v>62</v>
      </c>
      <c r="B29" s="31">
        <v>60567</v>
      </c>
      <c r="C29" s="31">
        <v>60859</v>
      </c>
      <c r="D29" s="31">
        <v>60952.016000000011</v>
      </c>
      <c r="E29" s="31">
        <v>61037.024000000012</v>
      </c>
      <c r="F29" s="31">
        <v>61162</v>
      </c>
      <c r="G29" s="31">
        <v>61244.000000000015</v>
      </c>
      <c r="H29" s="31">
        <v>62413.168000000012</v>
      </c>
      <c r="I29" s="31">
        <v>63581.104000000014</v>
      </c>
      <c r="J29" s="31">
        <v>64750.8</v>
      </c>
      <c r="K29" s="31">
        <v>65919</v>
      </c>
      <c r="L29" s="31">
        <v>67089.840000000011</v>
      </c>
      <c r="M29" s="31">
        <v>68257.776000000013</v>
      </c>
      <c r="N29" s="31">
        <v>69426.900000000009</v>
      </c>
      <c r="O29" s="31">
        <v>70596.112000000008</v>
      </c>
      <c r="P29" s="31">
        <v>71765.280000000013</v>
      </c>
      <c r="Q29" s="31">
        <v>72935</v>
      </c>
      <c r="R29" s="31">
        <v>74104.100000000006</v>
      </c>
      <c r="S29" s="31">
        <v>75271.552000000011</v>
      </c>
      <c r="T29" s="31">
        <v>75956.5</v>
      </c>
      <c r="U29" s="31">
        <v>76647.696000000011</v>
      </c>
      <c r="V29" s="31">
        <v>77344.700000000012</v>
      </c>
      <c r="W29" s="31">
        <v>78048.700000000012</v>
      </c>
      <c r="X29" s="31">
        <v>78760.576000000015</v>
      </c>
      <c r="Y29" s="31">
        <v>79479.8</v>
      </c>
      <c r="Z29" s="31">
        <v>80215.700000000012</v>
      </c>
      <c r="AA29" s="31">
        <v>80963.700000000012</v>
      </c>
      <c r="AB29" s="31">
        <v>81717.200000000012</v>
      </c>
      <c r="AC29" s="31">
        <v>82477.872000000018</v>
      </c>
      <c r="AD29" s="31">
        <v>83271.15072000002</v>
      </c>
      <c r="AE29" s="31">
        <v>84072.362227200021</v>
      </c>
      <c r="AF29" s="31">
        <v>84072.362227200021</v>
      </c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</row>
    <row r="30" spans="1:46" s="3" customFormat="1">
      <c r="A30" s="8" t="s">
        <v>63</v>
      </c>
      <c r="B30" s="31">
        <v>56254.400000000001</v>
      </c>
      <c r="C30" s="31">
        <v>56626.464000000007</v>
      </c>
      <c r="D30" s="31">
        <v>56808.80000000001</v>
      </c>
      <c r="E30" s="31">
        <v>56980.04800000001</v>
      </c>
      <c r="F30" s="31">
        <v>57185.792000000009</v>
      </c>
      <c r="G30" s="31">
        <v>57346.700000000004</v>
      </c>
      <c r="H30" s="31">
        <v>58516.352000000014</v>
      </c>
      <c r="I30" s="31">
        <v>59684.288000000008</v>
      </c>
      <c r="J30" s="31">
        <v>60853.456000000013</v>
      </c>
      <c r="K30" s="31">
        <v>62022</v>
      </c>
      <c r="L30" s="31">
        <v>63193.024000000012</v>
      </c>
      <c r="M30" s="31">
        <v>64360.960000000014</v>
      </c>
      <c r="N30" s="31">
        <v>65530.128000000012</v>
      </c>
      <c r="O30" s="31">
        <v>66699.296000000017</v>
      </c>
      <c r="P30" s="31">
        <v>67869</v>
      </c>
      <c r="Q30" s="31">
        <v>69037</v>
      </c>
      <c r="R30" s="31">
        <v>70206.800000000017</v>
      </c>
      <c r="S30" s="31">
        <v>71374.736000000019</v>
      </c>
      <c r="T30" s="31">
        <v>72020.700000000012</v>
      </c>
      <c r="U30" s="31">
        <v>72672.032000000007</v>
      </c>
      <c r="V30" s="31">
        <v>73329.700000000012</v>
      </c>
      <c r="W30" s="31">
        <v>73993.968000000008</v>
      </c>
      <c r="X30" s="31">
        <v>74665.40800000001</v>
      </c>
      <c r="Y30" s="31">
        <v>75343.008000000016</v>
      </c>
      <c r="Z30" s="31">
        <v>76041.200000000012</v>
      </c>
      <c r="AA30" s="31">
        <v>76745.200000000012</v>
      </c>
      <c r="AB30" s="31">
        <v>77455.8</v>
      </c>
      <c r="AC30" s="31">
        <v>78173.858000000007</v>
      </c>
      <c r="AD30" s="31">
        <v>78924.096580000012</v>
      </c>
      <c r="AE30" s="31">
        <v>79681.837545800008</v>
      </c>
      <c r="AF30" s="31">
        <v>79681.837545800008</v>
      </c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</row>
    <row r="31" spans="1:46" s="3" customFormat="1">
      <c r="A31" s="8" t="s">
        <v>64</v>
      </c>
      <c r="B31" s="31">
        <v>51943</v>
      </c>
      <c r="C31" s="31">
        <v>52267</v>
      </c>
      <c r="D31" s="31">
        <v>52458</v>
      </c>
      <c r="E31" s="31">
        <v>52597.824000000008</v>
      </c>
      <c r="F31" s="31">
        <v>52810.960000000014</v>
      </c>
      <c r="G31" s="31">
        <v>52944.016000000011</v>
      </c>
      <c r="H31" s="31">
        <v>54034.600000000006</v>
      </c>
      <c r="I31" s="31">
        <v>55087</v>
      </c>
      <c r="J31" s="31">
        <v>56176.784000000007</v>
      </c>
      <c r="K31" s="31">
        <v>57229.000000000007</v>
      </c>
      <c r="L31" s="31">
        <v>58321.696000000011</v>
      </c>
      <c r="M31" s="31">
        <v>59372.9</v>
      </c>
      <c r="N31" s="31">
        <v>60464.144000000015</v>
      </c>
      <c r="O31" s="31">
        <v>61516.272000000012</v>
      </c>
      <c r="P31" s="31">
        <v>62608.000000000007</v>
      </c>
      <c r="Q31" s="31">
        <v>63659.600000000006</v>
      </c>
      <c r="R31" s="31">
        <v>64750.8</v>
      </c>
      <c r="S31" s="31">
        <v>65803</v>
      </c>
      <c r="T31" s="31">
        <v>66392</v>
      </c>
      <c r="U31" s="31">
        <v>66987.100000000006</v>
      </c>
      <c r="V31" s="31">
        <v>67588.800000000017</v>
      </c>
      <c r="W31" s="31">
        <v>68194.944000000018</v>
      </c>
      <c r="X31" s="31">
        <v>68808.700000000012</v>
      </c>
      <c r="Y31" s="31">
        <v>69426.900000000009</v>
      </c>
      <c r="Z31" s="31">
        <v>70064.900000000009</v>
      </c>
      <c r="AA31" s="31">
        <v>70709</v>
      </c>
      <c r="AB31" s="31">
        <v>71362.900000000009</v>
      </c>
      <c r="AC31" s="31">
        <v>72020.02900000001</v>
      </c>
      <c r="AD31" s="31">
        <v>72708.729290000017</v>
      </c>
      <c r="AE31" s="31">
        <v>73404.316582900021</v>
      </c>
      <c r="AF31" s="31">
        <v>73404.316582900021</v>
      </c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</row>
    <row r="32" spans="1:46" s="3" customFormat="1">
      <c r="A32" s="8" t="s">
        <v>65</v>
      </c>
      <c r="B32" s="31">
        <v>50002.000000000015</v>
      </c>
      <c r="C32" s="31">
        <v>50148.608000000007</v>
      </c>
      <c r="D32" s="31">
        <v>50389.200000000004</v>
      </c>
      <c r="E32" s="31">
        <v>50571.184000000008</v>
      </c>
      <c r="F32" s="31">
        <v>50823.744000000006</v>
      </c>
      <c r="G32" s="31">
        <v>50994.992000000006</v>
      </c>
      <c r="H32" s="31">
        <v>52086</v>
      </c>
      <c r="I32" s="31">
        <v>53138.672000000006</v>
      </c>
      <c r="J32" s="31">
        <v>54228.992000000006</v>
      </c>
      <c r="K32" s="31">
        <v>55281.12000000001</v>
      </c>
      <c r="L32" s="31">
        <v>56372</v>
      </c>
      <c r="M32" s="31">
        <v>57423.700000000004</v>
      </c>
      <c r="N32" s="31">
        <v>58516.352000000014</v>
      </c>
      <c r="O32" s="31">
        <v>59569</v>
      </c>
      <c r="P32" s="31">
        <v>60658.80000000001</v>
      </c>
      <c r="Q32" s="31">
        <v>61710.928000000007</v>
      </c>
      <c r="R32" s="31">
        <v>62802.700000000004</v>
      </c>
      <c r="S32" s="31">
        <v>63854.3</v>
      </c>
      <c r="T32" s="31">
        <v>64423.000000000007</v>
      </c>
      <c r="U32" s="31">
        <v>64999.136000000006</v>
      </c>
      <c r="V32" s="31">
        <v>65581.872000000003</v>
      </c>
      <c r="W32" s="31">
        <v>66167.600000000006</v>
      </c>
      <c r="X32" s="31">
        <v>66760.896000000008</v>
      </c>
      <c r="Y32" s="31">
        <v>67359.648000000016</v>
      </c>
      <c r="Z32" s="31">
        <v>67976.744480000023</v>
      </c>
      <c r="AA32" s="31">
        <v>68600.800000000003</v>
      </c>
      <c r="AB32" s="31">
        <v>69229</v>
      </c>
      <c r="AC32" s="31">
        <v>69865.307164488491</v>
      </c>
      <c r="AD32" s="31">
        <v>70533</v>
      </c>
      <c r="AE32" s="31">
        <v>71206.83</v>
      </c>
      <c r="AF32" s="31">
        <v>71206.83</v>
      </c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</row>
    <row r="33" spans="1:46" s="12" customFormat="1" ht="18" thickBot="1">
      <c r="A33" s="13"/>
      <c r="B33" s="24" t="s">
        <v>6</v>
      </c>
      <c r="C33" s="24" t="s">
        <v>75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</row>
    <row r="34" spans="1:46" s="3" customFormat="1" ht="13.5" thickTop="1">
      <c r="A34" s="8" t="s">
        <v>61</v>
      </c>
      <c r="B34" s="31">
        <v>62845</v>
      </c>
      <c r="C34" s="31">
        <v>63424</v>
      </c>
      <c r="D34" s="31">
        <v>63795</v>
      </c>
      <c r="E34" s="31">
        <v>64144</v>
      </c>
      <c r="F34" s="31">
        <v>64527</v>
      </c>
      <c r="G34" s="31">
        <v>64854</v>
      </c>
      <c r="H34" s="31">
        <v>66270</v>
      </c>
      <c r="I34" s="31">
        <v>67688</v>
      </c>
      <c r="J34" s="31">
        <v>69105</v>
      </c>
      <c r="K34" s="31">
        <v>70522</v>
      </c>
      <c r="L34" s="31">
        <v>71940</v>
      </c>
      <c r="M34" s="31">
        <v>73355</v>
      </c>
      <c r="N34" s="31">
        <v>74773</v>
      </c>
      <c r="O34" s="31">
        <v>76190</v>
      </c>
      <c r="P34" s="31">
        <v>77607</v>
      </c>
      <c r="Q34" s="31">
        <v>79025</v>
      </c>
      <c r="R34" s="31">
        <v>80441</v>
      </c>
      <c r="S34" s="31">
        <v>81858</v>
      </c>
      <c r="T34" s="31">
        <v>82577</v>
      </c>
      <c r="U34" s="31">
        <v>83300</v>
      </c>
      <c r="V34" s="31">
        <v>84033</v>
      </c>
      <c r="W34" s="31">
        <v>84770</v>
      </c>
      <c r="X34" s="31">
        <v>85518</v>
      </c>
      <c r="Y34" s="31">
        <v>86272</v>
      </c>
      <c r="Z34" s="31">
        <v>87431</v>
      </c>
      <c r="AA34" s="31">
        <v>88255</v>
      </c>
      <c r="AB34" s="31">
        <v>89112</v>
      </c>
      <c r="AC34" s="31">
        <v>89979</v>
      </c>
      <c r="AD34" s="31">
        <v>90853</v>
      </c>
      <c r="AE34" s="31">
        <v>90853</v>
      </c>
      <c r="AF34" s="31">
        <v>90853</v>
      </c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</row>
    <row r="35" spans="1:46" s="3" customFormat="1">
      <c r="A35" s="8" t="s">
        <v>62</v>
      </c>
      <c r="B35" s="31">
        <v>58925</v>
      </c>
      <c r="C35" s="31">
        <v>59191</v>
      </c>
      <c r="D35" s="31">
        <v>59275</v>
      </c>
      <c r="E35" s="31">
        <v>59352</v>
      </c>
      <c r="F35" s="31">
        <v>59465</v>
      </c>
      <c r="G35" s="31">
        <v>59540</v>
      </c>
      <c r="H35" s="31">
        <v>60603</v>
      </c>
      <c r="I35" s="31">
        <v>61665</v>
      </c>
      <c r="J35" s="31">
        <v>62728</v>
      </c>
      <c r="K35" s="31">
        <v>63790</v>
      </c>
      <c r="L35" s="31">
        <v>64854</v>
      </c>
      <c r="M35" s="31">
        <v>65924</v>
      </c>
      <c r="N35" s="31">
        <v>66979</v>
      </c>
      <c r="O35" s="31">
        <v>68042</v>
      </c>
      <c r="P35" s="31">
        <v>69105</v>
      </c>
      <c r="Q35" s="31">
        <v>70168</v>
      </c>
      <c r="R35" s="31">
        <v>71231</v>
      </c>
      <c r="S35" s="31">
        <v>72292</v>
      </c>
      <c r="T35" s="31">
        <v>72917</v>
      </c>
      <c r="U35" s="31">
        <v>73544</v>
      </c>
      <c r="V35" s="31">
        <v>74177</v>
      </c>
      <c r="W35" s="31">
        <v>74819</v>
      </c>
      <c r="X35" s="31">
        <v>75463</v>
      </c>
      <c r="Y35" s="31">
        <v>76118</v>
      </c>
      <c r="Z35" s="31">
        <v>77125</v>
      </c>
      <c r="AA35" s="31">
        <v>77846</v>
      </c>
      <c r="AB35" s="31">
        <v>78600</v>
      </c>
      <c r="AC35" s="31">
        <v>79361</v>
      </c>
      <c r="AD35" s="31">
        <v>80129</v>
      </c>
      <c r="AE35" s="31">
        <v>80129</v>
      </c>
      <c r="AF35" s="31">
        <v>80129</v>
      </c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</row>
    <row r="36" spans="1:46" s="3" customFormat="1">
      <c r="A36" s="8" t="s">
        <v>63</v>
      </c>
      <c r="B36" s="31">
        <v>55004</v>
      </c>
      <c r="C36" s="31">
        <v>55342</v>
      </c>
      <c r="D36" s="31">
        <v>55508</v>
      </c>
      <c r="E36" s="31">
        <v>55664</v>
      </c>
      <c r="F36" s="31">
        <v>55851</v>
      </c>
      <c r="G36" s="31">
        <v>55997</v>
      </c>
      <c r="H36" s="31">
        <v>57060</v>
      </c>
      <c r="I36" s="31">
        <v>58122</v>
      </c>
      <c r="J36" s="31">
        <v>59185</v>
      </c>
      <c r="K36" s="31">
        <v>60248</v>
      </c>
      <c r="L36" s="31">
        <v>61311</v>
      </c>
      <c r="M36" s="31">
        <v>62374</v>
      </c>
      <c r="N36" s="31">
        <v>63436</v>
      </c>
      <c r="O36" s="31">
        <v>64499</v>
      </c>
      <c r="P36" s="31">
        <v>65562</v>
      </c>
      <c r="Q36" s="31">
        <v>66625</v>
      </c>
      <c r="R36" s="31">
        <v>67688</v>
      </c>
      <c r="S36" s="31">
        <v>68750</v>
      </c>
      <c r="T36" s="31">
        <v>69338</v>
      </c>
      <c r="U36" s="31">
        <v>69930</v>
      </c>
      <c r="V36" s="31">
        <v>70529</v>
      </c>
      <c r="W36" s="31">
        <v>71131</v>
      </c>
      <c r="X36" s="31">
        <v>71741</v>
      </c>
      <c r="Y36" s="31">
        <v>72357</v>
      </c>
      <c r="Z36" s="31">
        <v>73307</v>
      </c>
      <c r="AA36" s="31">
        <v>73990</v>
      </c>
      <c r="AB36" s="31">
        <v>74705</v>
      </c>
      <c r="AC36" s="31">
        <v>75427</v>
      </c>
      <c r="AD36" s="31">
        <v>76157</v>
      </c>
      <c r="AE36" s="31">
        <v>76157</v>
      </c>
      <c r="AF36" s="31">
        <v>76157</v>
      </c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</row>
    <row r="37" spans="1:46" s="3" customFormat="1">
      <c r="A37" s="8" t="s">
        <v>64</v>
      </c>
      <c r="B37" s="31">
        <v>51084</v>
      </c>
      <c r="C37" s="31">
        <v>51379</v>
      </c>
      <c r="D37" s="31">
        <v>51553</v>
      </c>
      <c r="E37" s="31">
        <v>51680</v>
      </c>
      <c r="F37" s="31">
        <v>51874</v>
      </c>
      <c r="G37" s="31">
        <v>51995</v>
      </c>
      <c r="H37" s="31">
        <v>52986</v>
      </c>
      <c r="I37" s="31">
        <v>53942</v>
      </c>
      <c r="J37" s="31">
        <v>54933</v>
      </c>
      <c r="K37" s="31">
        <v>55890</v>
      </c>
      <c r="L37" s="31">
        <v>56883</v>
      </c>
      <c r="M37" s="31">
        <v>57838</v>
      </c>
      <c r="N37" s="31">
        <v>58831</v>
      </c>
      <c r="O37" s="31">
        <v>59788</v>
      </c>
      <c r="P37" s="31">
        <v>60780</v>
      </c>
      <c r="Q37" s="31">
        <v>61736</v>
      </c>
      <c r="R37" s="31">
        <v>62728</v>
      </c>
      <c r="S37" s="31">
        <v>63684</v>
      </c>
      <c r="T37" s="31">
        <v>64219</v>
      </c>
      <c r="U37" s="31">
        <v>64761</v>
      </c>
      <c r="V37" s="31">
        <v>65307</v>
      </c>
      <c r="W37" s="31">
        <v>65859</v>
      </c>
      <c r="X37" s="31">
        <v>66416</v>
      </c>
      <c r="Y37" s="31">
        <v>66980</v>
      </c>
      <c r="Z37" s="31">
        <v>67850</v>
      </c>
      <c r="AA37" s="31">
        <v>68478</v>
      </c>
      <c r="AB37" s="31">
        <v>69138</v>
      </c>
      <c r="AC37" s="31">
        <v>69804</v>
      </c>
      <c r="AD37" s="31">
        <v>70477</v>
      </c>
      <c r="AE37" s="31">
        <v>70477</v>
      </c>
      <c r="AF37" s="31">
        <v>70477</v>
      </c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</row>
    <row r="38" spans="1:46" s="3" customFormat="1">
      <c r="A38" s="8" t="s">
        <v>65</v>
      </c>
      <c r="B38" s="31">
        <v>49320</v>
      </c>
      <c r="C38" s="31">
        <v>49453</v>
      </c>
      <c r="D38" s="31">
        <v>49671</v>
      </c>
      <c r="E38" s="31">
        <v>49837</v>
      </c>
      <c r="F38" s="31">
        <v>50067</v>
      </c>
      <c r="G38" s="31">
        <v>50223</v>
      </c>
      <c r="H38" s="31">
        <v>51214</v>
      </c>
      <c r="I38" s="31">
        <v>52172</v>
      </c>
      <c r="J38" s="31">
        <v>53163</v>
      </c>
      <c r="K38" s="31">
        <v>54119</v>
      </c>
      <c r="L38" s="31">
        <v>55113</v>
      </c>
      <c r="M38" s="31">
        <v>56067</v>
      </c>
      <c r="N38" s="31">
        <v>57060</v>
      </c>
      <c r="O38" s="31">
        <v>58017</v>
      </c>
      <c r="P38" s="31">
        <v>59008</v>
      </c>
      <c r="Q38" s="31">
        <v>59964</v>
      </c>
      <c r="R38" s="31">
        <v>60957</v>
      </c>
      <c r="S38" s="31">
        <v>61913</v>
      </c>
      <c r="T38" s="31">
        <v>62430</v>
      </c>
      <c r="U38" s="31">
        <v>62955</v>
      </c>
      <c r="V38" s="31">
        <v>63484</v>
      </c>
      <c r="W38" s="31">
        <v>64018</v>
      </c>
      <c r="X38" s="31">
        <v>64556</v>
      </c>
      <c r="Y38" s="31">
        <v>65100</v>
      </c>
      <c r="Z38" s="31">
        <v>65941</v>
      </c>
      <c r="AA38" s="31">
        <v>66551</v>
      </c>
      <c r="AB38" s="31">
        <v>67191</v>
      </c>
      <c r="AC38" s="31">
        <v>67838</v>
      </c>
      <c r="AD38" s="31">
        <v>68491</v>
      </c>
      <c r="AE38" s="31">
        <v>68491</v>
      </c>
      <c r="AF38" s="31">
        <v>68491</v>
      </c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</row>
    <row r="39" spans="1:46" s="12" customFormat="1" ht="18" thickBot="1">
      <c r="A39" s="13"/>
      <c r="B39" s="24" t="s">
        <v>7</v>
      </c>
      <c r="C39" s="24" t="s">
        <v>76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  <row r="40" spans="1:46" s="3" customFormat="1" ht="13.5" thickTop="1">
      <c r="A40" s="8" t="s">
        <v>61</v>
      </c>
      <c r="B40" s="34">
        <v>62898</v>
      </c>
      <c r="C40" s="35">
        <v>63480</v>
      </c>
      <c r="D40" s="35">
        <v>63852</v>
      </c>
      <c r="E40" s="35">
        <v>64203</v>
      </c>
      <c r="F40" s="35">
        <v>64588</v>
      </c>
      <c r="G40" s="35">
        <v>64916</v>
      </c>
      <c r="H40" s="35">
        <v>66338</v>
      </c>
      <c r="I40" s="35">
        <v>67763</v>
      </c>
      <c r="J40" s="35">
        <v>69186</v>
      </c>
      <c r="K40" s="35">
        <v>70609</v>
      </c>
      <c r="L40" s="35">
        <v>72033</v>
      </c>
      <c r="M40" s="35">
        <v>73455</v>
      </c>
      <c r="N40" s="35">
        <v>74879</v>
      </c>
      <c r="O40" s="35">
        <v>76302</v>
      </c>
      <c r="P40" s="35">
        <v>77726</v>
      </c>
      <c r="Q40" s="35">
        <v>79150</v>
      </c>
      <c r="R40" s="35">
        <v>80573</v>
      </c>
      <c r="S40" s="35">
        <v>81996</v>
      </c>
      <c r="T40" s="35">
        <v>82717</v>
      </c>
      <c r="U40" s="35">
        <v>83444</v>
      </c>
      <c r="V40" s="35">
        <v>84180</v>
      </c>
      <c r="W40" s="35">
        <v>84922</v>
      </c>
      <c r="X40" s="35">
        <v>85673</v>
      </c>
      <c r="Y40" s="35">
        <v>86430</v>
      </c>
      <c r="Z40" s="36">
        <v>87194</v>
      </c>
      <c r="AA40" s="35">
        <v>87963</v>
      </c>
      <c r="AB40" s="35">
        <v>88738</v>
      </c>
      <c r="AC40" s="35">
        <v>89518</v>
      </c>
      <c r="AD40" s="35">
        <v>90303</v>
      </c>
      <c r="AE40" s="37"/>
      <c r="AF40" s="3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</row>
    <row r="41" spans="1:46" s="3" customFormat="1">
      <c r="A41" s="8" t="s">
        <v>62</v>
      </c>
      <c r="B41" s="34">
        <v>58961</v>
      </c>
      <c r="C41" s="35">
        <v>59227</v>
      </c>
      <c r="D41" s="35">
        <v>59312</v>
      </c>
      <c r="E41" s="35">
        <v>59389</v>
      </c>
      <c r="F41" s="35">
        <v>59503</v>
      </c>
      <c r="G41" s="35">
        <v>59578</v>
      </c>
      <c r="H41" s="35">
        <v>60646</v>
      </c>
      <c r="I41" s="35">
        <v>61712</v>
      </c>
      <c r="J41" s="35">
        <v>62780</v>
      </c>
      <c r="K41" s="35">
        <v>63849</v>
      </c>
      <c r="L41" s="35">
        <v>64916</v>
      </c>
      <c r="M41" s="35">
        <v>65983</v>
      </c>
      <c r="N41" s="35">
        <v>67050</v>
      </c>
      <c r="O41" s="35">
        <v>68118</v>
      </c>
      <c r="P41" s="35">
        <v>69186</v>
      </c>
      <c r="Q41" s="35">
        <v>70253</v>
      </c>
      <c r="R41" s="35">
        <v>71321</v>
      </c>
      <c r="S41" s="35">
        <v>72387</v>
      </c>
      <c r="T41" s="35">
        <v>73013</v>
      </c>
      <c r="U41" s="35">
        <v>73644</v>
      </c>
      <c r="V41" s="35">
        <v>74281</v>
      </c>
      <c r="W41" s="35">
        <v>74923</v>
      </c>
      <c r="X41" s="35">
        <v>75573</v>
      </c>
      <c r="Y41" s="35">
        <v>76230</v>
      </c>
      <c r="Z41" s="36">
        <v>76894</v>
      </c>
      <c r="AA41" s="36">
        <v>77565</v>
      </c>
      <c r="AB41" s="36">
        <v>78243</v>
      </c>
      <c r="AC41" s="36">
        <v>78928</v>
      </c>
      <c r="AD41" s="35">
        <v>79620</v>
      </c>
      <c r="AE41" s="37"/>
      <c r="AF41" s="3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</row>
    <row r="42" spans="1:46" s="3" customFormat="1">
      <c r="A42" s="8" t="s">
        <v>63</v>
      </c>
      <c r="B42" s="34">
        <v>55023</v>
      </c>
      <c r="C42" s="35">
        <v>55362</v>
      </c>
      <c r="D42" s="35">
        <v>55528</v>
      </c>
      <c r="E42" s="35">
        <v>55685</v>
      </c>
      <c r="F42" s="35">
        <v>55872</v>
      </c>
      <c r="G42" s="35">
        <v>56020</v>
      </c>
      <c r="H42" s="35">
        <v>57087</v>
      </c>
      <c r="I42" s="35">
        <v>58154</v>
      </c>
      <c r="J42" s="35">
        <v>59222</v>
      </c>
      <c r="K42" s="35">
        <v>60289</v>
      </c>
      <c r="L42" s="35">
        <v>61358</v>
      </c>
      <c r="M42" s="35">
        <v>62424</v>
      </c>
      <c r="N42" s="35">
        <v>63492</v>
      </c>
      <c r="O42" s="35">
        <v>64560</v>
      </c>
      <c r="P42" s="35">
        <v>65626</v>
      </c>
      <c r="Q42" s="35">
        <v>66695</v>
      </c>
      <c r="R42" s="35">
        <v>67763</v>
      </c>
      <c r="S42" s="35">
        <v>68829</v>
      </c>
      <c r="T42" s="35">
        <v>69419</v>
      </c>
      <c r="U42" s="35">
        <v>70014</v>
      </c>
      <c r="V42" s="35">
        <v>70614</v>
      </c>
      <c r="W42" s="35">
        <v>71221</v>
      </c>
      <c r="X42" s="35">
        <v>71834</v>
      </c>
      <c r="Y42" s="35">
        <v>72454</v>
      </c>
      <c r="Z42" s="36">
        <v>73080</v>
      </c>
      <c r="AA42" s="36">
        <v>73713</v>
      </c>
      <c r="AB42" s="36">
        <v>74345</v>
      </c>
      <c r="AC42" s="36">
        <v>74978</v>
      </c>
      <c r="AD42" s="36">
        <v>75611</v>
      </c>
      <c r="AE42" s="37"/>
      <c r="AF42" s="3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</row>
    <row r="43" spans="1:46" s="3" customFormat="1">
      <c r="A43" s="8" t="s">
        <v>64</v>
      </c>
      <c r="B43" s="34">
        <v>51086</v>
      </c>
      <c r="C43" s="35">
        <v>51380</v>
      </c>
      <c r="D43" s="35">
        <v>51556</v>
      </c>
      <c r="E43" s="35">
        <v>51683</v>
      </c>
      <c r="F43" s="35">
        <v>51878</v>
      </c>
      <c r="G43" s="35">
        <v>51999</v>
      </c>
      <c r="H43" s="35">
        <v>52995</v>
      </c>
      <c r="I43" s="35">
        <v>53955</v>
      </c>
      <c r="J43" s="35">
        <v>54951</v>
      </c>
      <c r="K43" s="35">
        <v>55912</v>
      </c>
      <c r="L43" s="35">
        <v>56910</v>
      </c>
      <c r="M43" s="35">
        <v>57869</v>
      </c>
      <c r="N43" s="35">
        <v>58866</v>
      </c>
      <c r="O43" s="35">
        <v>59827</v>
      </c>
      <c r="P43" s="35">
        <v>60824</v>
      </c>
      <c r="Q43" s="35">
        <v>61784</v>
      </c>
      <c r="R43" s="35">
        <v>62780</v>
      </c>
      <c r="S43" s="35">
        <v>63741</v>
      </c>
      <c r="T43" s="35">
        <v>64280</v>
      </c>
      <c r="U43" s="35">
        <v>64823</v>
      </c>
      <c r="V43" s="35">
        <v>65372</v>
      </c>
      <c r="W43" s="35">
        <v>65925</v>
      </c>
      <c r="X43" s="35">
        <v>66485</v>
      </c>
      <c r="Y43" s="35">
        <v>67050</v>
      </c>
      <c r="Z43" s="36">
        <v>67714</v>
      </c>
      <c r="AA43" s="36">
        <v>68385</v>
      </c>
      <c r="AB43" s="36">
        <v>69061</v>
      </c>
      <c r="AC43" s="36">
        <v>69741</v>
      </c>
      <c r="AD43" s="36">
        <v>70425</v>
      </c>
      <c r="AE43" s="37"/>
      <c r="AF43" s="3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</row>
    <row r="44" spans="1:46" s="3" customFormat="1">
      <c r="A44" s="8" t="s">
        <v>65</v>
      </c>
      <c r="B44" s="34">
        <v>49313</v>
      </c>
      <c r="C44" s="35">
        <v>49446</v>
      </c>
      <c r="D44" s="35">
        <v>49665</v>
      </c>
      <c r="E44" s="35">
        <v>49832</v>
      </c>
      <c r="F44" s="35">
        <v>50063</v>
      </c>
      <c r="G44" s="35">
        <v>50219</v>
      </c>
      <c r="H44" s="35">
        <v>51215</v>
      </c>
      <c r="I44" s="35">
        <v>52177</v>
      </c>
      <c r="J44" s="35">
        <v>53172</v>
      </c>
      <c r="K44" s="35">
        <v>54133</v>
      </c>
      <c r="L44" s="35">
        <v>55130</v>
      </c>
      <c r="M44" s="35">
        <v>56090</v>
      </c>
      <c r="N44" s="35">
        <v>57087</v>
      </c>
      <c r="O44" s="35">
        <v>58048</v>
      </c>
      <c r="P44" s="35">
        <v>59044</v>
      </c>
      <c r="Q44" s="35">
        <v>60005</v>
      </c>
      <c r="R44" s="35">
        <v>61001</v>
      </c>
      <c r="S44" s="35">
        <v>61962</v>
      </c>
      <c r="T44" s="35">
        <v>62482</v>
      </c>
      <c r="U44" s="35">
        <v>63007</v>
      </c>
      <c r="V44" s="35">
        <v>63539</v>
      </c>
      <c r="W44" s="35">
        <v>64074</v>
      </c>
      <c r="X44" s="35">
        <v>64616</v>
      </c>
      <c r="Y44" s="35">
        <v>65163</v>
      </c>
      <c r="Z44" s="36">
        <v>65715</v>
      </c>
      <c r="AA44" s="36">
        <v>66271</v>
      </c>
      <c r="AB44" s="36">
        <v>66827</v>
      </c>
      <c r="AC44" s="36">
        <v>67383</v>
      </c>
      <c r="AD44" s="36">
        <v>67939</v>
      </c>
      <c r="AE44" s="37"/>
      <c r="AF44" s="3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</row>
    <row r="45" spans="1:46" s="12" customFormat="1" ht="18" thickBot="1">
      <c r="A45" s="13"/>
      <c r="B45" s="24" t="s">
        <v>8</v>
      </c>
      <c r="C45" s="24" t="s">
        <v>77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</row>
    <row r="46" spans="1:46" s="3" customFormat="1" ht="13.5" thickTop="1">
      <c r="A46" s="8" t="s">
        <v>61</v>
      </c>
      <c r="B46" s="31">
        <v>63525</v>
      </c>
      <c r="C46" s="31">
        <v>64104</v>
      </c>
      <c r="D46" s="31">
        <v>64475</v>
      </c>
      <c r="E46" s="31">
        <v>64824</v>
      </c>
      <c r="F46" s="31">
        <v>65207</v>
      </c>
      <c r="G46" s="31">
        <v>65534</v>
      </c>
      <c r="H46" s="31">
        <v>66950</v>
      </c>
      <c r="I46" s="31">
        <v>68368</v>
      </c>
      <c r="J46" s="31">
        <v>69785</v>
      </c>
      <c r="K46" s="31">
        <v>71204</v>
      </c>
      <c r="L46" s="31">
        <v>72620</v>
      </c>
      <c r="M46" s="31">
        <v>74035</v>
      </c>
      <c r="N46" s="31">
        <v>75453</v>
      </c>
      <c r="O46" s="31">
        <v>76870</v>
      </c>
      <c r="P46" s="31">
        <v>78287</v>
      </c>
      <c r="Q46" s="31">
        <v>79705</v>
      </c>
      <c r="R46" s="31">
        <v>81121</v>
      </c>
      <c r="S46" s="31">
        <v>82538</v>
      </c>
      <c r="T46" s="31">
        <v>83256</v>
      </c>
      <c r="U46" s="31">
        <v>83980</v>
      </c>
      <c r="V46" s="31">
        <v>84712</v>
      </c>
      <c r="W46" s="31">
        <v>85451</v>
      </c>
      <c r="X46" s="31">
        <v>86198</v>
      </c>
      <c r="Y46" s="31">
        <v>86952</v>
      </c>
      <c r="Z46" s="31">
        <v>87714</v>
      </c>
      <c r="AA46" s="31">
        <v>88482</v>
      </c>
      <c r="AB46" s="31">
        <v>89259</v>
      </c>
      <c r="AC46" s="31">
        <v>90851</v>
      </c>
      <c r="AD46" s="31">
        <v>91735</v>
      </c>
      <c r="AE46" s="38"/>
      <c r="AF46" s="38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</row>
    <row r="47" spans="1:46" s="3" customFormat="1">
      <c r="A47" s="8" t="s">
        <v>62</v>
      </c>
      <c r="B47" s="31">
        <v>59606</v>
      </c>
      <c r="C47" s="31">
        <v>59871</v>
      </c>
      <c r="D47" s="31">
        <v>59955</v>
      </c>
      <c r="E47" s="31">
        <v>60032</v>
      </c>
      <c r="F47" s="31">
        <v>60145</v>
      </c>
      <c r="G47" s="31">
        <v>60220</v>
      </c>
      <c r="H47" s="31">
        <v>61283</v>
      </c>
      <c r="I47" s="31">
        <v>62345</v>
      </c>
      <c r="J47" s="31">
        <v>63408</v>
      </c>
      <c r="K47" s="31">
        <v>64472</v>
      </c>
      <c r="L47" s="31">
        <v>65534</v>
      </c>
      <c r="M47" s="31">
        <v>66596</v>
      </c>
      <c r="N47" s="31">
        <v>67659</v>
      </c>
      <c r="O47" s="31">
        <v>68722</v>
      </c>
      <c r="P47" s="31">
        <v>69785</v>
      </c>
      <c r="Q47" s="31">
        <v>70848</v>
      </c>
      <c r="R47" s="31">
        <v>71911</v>
      </c>
      <c r="S47" s="31">
        <v>72972</v>
      </c>
      <c r="T47" s="31">
        <v>73595</v>
      </c>
      <c r="U47" s="31">
        <v>74223</v>
      </c>
      <c r="V47" s="31">
        <v>74857</v>
      </c>
      <c r="W47" s="31">
        <v>75497</v>
      </c>
      <c r="X47" s="31">
        <v>76144</v>
      </c>
      <c r="Y47" s="31">
        <v>76798</v>
      </c>
      <c r="Z47" s="31">
        <v>77458</v>
      </c>
      <c r="AA47" s="31">
        <v>78125</v>
      </c>
      <c r="AB47" s="31">
        <v>78797</v>
      </c>
      <c r="AC47" s="31">
        <v>80180</v>
      </c>
      <c r="AD47" s="31">
        <v>80958</v>
      </c>
      <c r="AE47" s="38"/>
      <c r="AF47" s="38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</row>
    <row r="48" spans="1:46" s="3" customFormat="1">
      <c r="A48" s="8" t="s">
        <v>63</v>
      </c>
      <c r="B48" s="31">
        <v>55684</v>
      </c>
      <c r="C48" s="31">
        <v>56022</v>
      </c>
      <c r="D48" s="31">
        <v>56188</v>
      </c>
      <c r="E48" s="31">
        <v>56344</v>
      </c>
      <c r="F48" s="31">
        <v>56531</v>
      </c>
      <c r="G48" s="31">
        <v>56677</v>
      </c>
      <c r="H48" s="31">
        <v>57740</v>
      </c>
      <c r="I48" s="31">
        <v>58802</v>
      </c>
      <c r="J48" s="31">
        <v>59865</v>
      </c>
      <c r="K48" s="31">
        <v>60928</v>
      </c>
      <c r="L48" s="31">
        <v>61992</v>
      </c>
      <c r="M48" s="31">
        <v>63054</v>
      </c>
      <c r="N48" s="31">
        <v>64116</v>
      </c>
      <c r="O48" s="31">
        <v>65179</v>
      </c>
      <c r="P48" s="31">
        <v>66241</v>
      </c>
      <c r="Q48" s="31">
        <v>67305</v>
      </c>
      <c r="R48" s="31">
        <v>68368</v>
      </c>
      <c r="S48" s="31">
        <v>69430</v>
      </c>
      <c r="T48" s="31">
        <v>70017</v>
      </c>
      <c r="U48" s="31">
        <v>70609</v>
      </c>
      <c r="V48" s="31">
        <v>71207</v>
      </c>
      <c r="W48" s="31">
        <v>71811</v>
      </c>
      <c r="X48" s="31">
        <v>72421</v>
      </c>
      <c r="Y48" s="31">
        <v>73038</v>
      </c>
      <c r="Z48" s="31">
        <v>73672</v>
      </c>
      <c r="AA48" s="31">
        <v>74288</v>
      </c>
      <c r="AB48" s="31">
        <v>74957</v>
      </c>
      <c r="AC48" s="31">
        <v>76263</v>
      </c>
      <c r="AD48" s="31">
        <v>77002</v>
      </c>
      <c r="AE48" s="38"/>
      <c r="AF48" s="38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</row>
    <row r="49" spans="1:46" s="3" customFormat="1">
      <c r="A49" s="8" t="s">
        <v>64</v>
      </c>
      <c r="B49" s="31">
        <v>51765</v>
      </c>
      <c r="C49" s="31">
        <v>52059</v>
      </c>
      <c r="D49" s="31">
        <v>52233</v>
      </c>
      <c r="E49" s="31">
        <v>52360</v>
      </c>
      <c r="F49" s="31">
        <v>52554</v>
      </c>
      <c r="G49" s="31">
        <v>52675</v>
      </c>
      <c r="H49" s="31">
        <v>53666</v>
      </c>
      <c r="I49" s="31">
        <v>54622</v>
      </c>
      <c r="J49" s="31">
        <v>55613</v>
      </c>
      <c r="K49" s="31">
        <v>56570</v>
      </c>
      <c r="L49" s="31">
        <v>57563</v>
      </c>
      <c r="M49" s="31">
        <v>58519</v>
      </c>
      <c r="N49" s="31">
        <v>59511</v>
      </c>
      <c r="O49" s="31">
        <v>60468</v>
      </c>
      <c r="P49" s="31">
        <v>61460</v>
      </c>
      <c r="Q49" s="31">
        <v>62416</v>
      </c>
      <c r="R49" s="31">
        <v>63408</v>
      </c>
      <c r="S49" s="31">
        <v>64364</v>
      </c>
      <c r="T49" s="31">
        <v>64900</v>
      </c>
      <c r="U49" s="31">
        <v>65441</v>
      </c>
      <c r="V49" s="31">
        <v>65988</v>
      </c>
      <c r="W49" s="31">
        <v>66539</v>
      </c>
      <c r="X49" s="31">
        <v>67096</v>
      </c>
      <c r="Y49" s="31">
        <v>67659</v>
      </c>
      <c r="Z49" s="31">
        <v>68228</v>
      </c>
      <c r="AA49" s="31">
        <v>68803</v>
      </c>
      <c r="AB49" s="31">
        <v>69383</v>
      </c>
      <c r="AC49" s="31">
        <v>70577</v>
      </c>
      <c r="AD49" s="31">
        <v>71259</v>
      </c>
      <c r="AE49" s="38"/>
      <c r="AF49" s="38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</row>
    <row r="50" spans="1:46" s="3" customFormat="1">
      <c r="A50" s="8" t="s">
        <v>65</v>
      </c>
      <c r="B50" s="31">
        <v>50000</v>
      </c>
      <c r="C50" s="31">
        <v>50133</v>
      </c>
      <c r="D50" s="31">
        <v>50351</v>
      </c>
      <c r="E50" s="31">
        <v>50517</v>
      </c>
      <c r="F50" s="31">
        <v>50747</v>
      </c>
      <c r="G50" s="31">
        <v>50903</v>
      </c>
      <c r="H50" s="31">
        <v>51894</v>
      </c>
      <c r="I50" s="31">
        <v>52852</v>
      </c>
      <c r="J50" s="31">
        <v>53843</v>
      </c>
      <c r="K50" s="31">
        <v>54799</v>
      </c>
      <c r="L50" s="31">
        <v>55792</v>
      </c>
      <c r="M50" s="31">
        <v>56747</v>
      </c>
      <c r="N50" s="31">
        <v>57740</v>
      </c>
      <c r="O50" s="31">
        <v>58697</v>
      </c>
      <c r="P50" s="31">
        <v>59688</v>
      </c>
      <c r="Q50" s="31">
        <v>60644</v>
      </c>
      <c r="R50" s="31">
        <v>61637</v>
      </c>
      <c r="S50" s="31">
        <v>62593</v>
      </c>
      <c r="T50" s="31">
        <v>63111</v>
      </c>
      <c r="U50" s="31">
        <v>63634</v>
      </c>
      <c r="V50" s="31">
        <v>64164</v>
      </c>
      <c r="W50" s="31">
        <v>64696</v>
      </c>
      <c r="X50" s="31">
        <v>65235</v>
      </c>
      <c r="Y50" s="31">
        <v>65780</v>
      </c>
      <c r="Z50" s="31">
        <v>66330</v>
      </c>
      <c r="AA50" s="31">
        <v>66884</v>
      </c>
      <c r="AB50" s="31">
        <v>67445</v>
      </c>
      <c r="AC50" s="31">
        <v>68600</v>
      </c>
      <c r="AD50" s="31">
        <v>69262</v>
      </c>
      <c r="AE50" s="38"/>
      <c r="AF50" s="38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</row>
    <row r="51" spans="1:46" s="12" customFormat="1" ht="18" thickBot="1">
      <c r="A51" s="13"/>
      <c r="B51" s="39" t="s">
        <v>139</v>
      </c>
      <c r="C51" s="24" t="s">
        <v>140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 t="s">
        <v>0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</row>
    <row r="52" spans="1:46" s="3" customFormat="1" ht="13.5" thickTop="1">
      <c r="A52" s="8" t="s">
        <v>61</v>
      </c>
      <c r="B52" s="40">
        <v>56016</v>
      </c>
      <c r="C52" s="40">
        <v>56546</v>
      </c>
      <c r="D52" s="40">
        <v>57076</v>
      </c>
      <c r="E52" s="40">
        <v>57605</v>
      </c>
      <c r="F52" s="40">
        <v>58136</v>
      </c>
      <c r="G52" s="40">
        <v>58666</v>
      </c>
      <c r="H52" s="40">
        <v>59197</v>
      </c>
      <c r="I52" s="40">
        <v>60227</v>
      </c>
      <c r="J52" s="40">
        <v>61757</v>
      </c>
      <c r="K52" s="40">
        <v>63287</v>
      </c>
      <c r="L52" s="40">
        <v>64568</v>
      </c>
      <c r="M52" s="40">
        <v>65848</v>
      </c>
      <c r="N52" s="40">
        <v>67128</v>
      </c>
      <c r="O52" s="40">
        <v>68408</v>
      </c>
      <c r="P52" s="40">
        <v>69688</v>
      </c>
      <c r="Q52" s="40">
        <v>70969</v>
      </c>
      <c r="R52" s="40">
        <v>72249</v>
      </c>
      <c r="S52" s="40">
        <v>73529</v>
      </c>
      <c r="T52" s="40">
        <v>74043</v>
      </c>
      <c r="U52" s="40">
        <v>74560</v>
      </c>
      <c r="V52" s="40">
        <v>75324</v>
      </c>
      <c r="W52" s="40">
        <v>76091</v>
      </c>
      <c r="X52" s="40">
        <v>76857</v>
      </c>
      <c r="Y52" s="40">
        <v>77374</v>
      </c>
      <c r="Z52" s="40">
        <v>77641</v>
      </c>
      <c r="AA52" s="40">
        <v>77908</v>
      </c>
      <c r="AB52" s="40">
        <v>78170</v>
      </c>
      <c r="AC52" s="40">
        <v>78432</v>
      </c>
      <c r="AD52" s="40">
        <v>78694</v>
      </c>
      <c r="AE52" s="41"/>
      <c r="AF52" s="41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</row>
    <row r="53" spans="1:46" s="3" customFormat="1">
      <c r="A53" s="8" t="s">
        <v>62</v>
      </c>
      <c r="B53" s="40">
        <v>53440</v>
      </c>
      <c r="C53" s="40">
        <v>53713</v>
      </c>
      <c r="D53" s="40">
        <v>53985</v>
      </c>
      <c r="E53" s="40">
        <v>54258</v>
      </c>
      <c r="F53" s="40">
        <v>54531</v>
      </c>
      <c r="G53" s="40">
        <v>55053</v>
      </c>
      <c r="H53" s="40">
        <v>55576</v>
      </c>
      <c r="I53" s="40">
        <v>56099</v>
      </c>
      <c r="J53" s="40">
        <v>56621</v>
      </c>
      <c r="K53" s="40">
        <v>57144</v>
      </c>
      <c r="L53" s="40">
        <v>58166</v>
      </c>
      <c r="M53" s="40">
        <v>59189</v>
      </c>
      <c r="N53" s="40">
        <v>60212</v>
      </c>
      <c r="O53" s="40">
        <v>61234</v>
      </c>
      <c r="P53" s="40">
        <v>62257</v>
      </c>
      <c r="Q53" s="40">
        <v>63280</v>
      </c>
      <c r="R53" s="40">
        <v>64303</v>
      </c>
      <c r="S53" s="40">
        <v>65325</v>
      </c>
      <c r="T53" s="40">
        <v>65838</v>
      </c>
      <c r="U53" s="40">
        <v>66352</v>
      </c>
      <c r="V53" s="40">
        <v>66865</v>
      </c>
      <c r="W53" s="40">
        <v>67378</v>
      </c>
      <c r="X53" s="40">
        <v>67893</v>
      </c>
      <c r="Y53" s="40">
        <v>68408</v>
      </c>
      <c r="Z53" s="40">
        <v>68923</v>
      </c>
      <c r="AA53" s="40">
        <v>69438</v>
      </c>
      <c r="AB53" s="40">
        <v>69953</v>
      </c>
      <c r="AC53" s="40">
        <v>70218</v>
      </c>
      <c r="AD53" s="40">
        <v>70483</v>
      </c>
      <c r="AE53" s="41"/>
      <c r="AF53" s="41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</row>
    <row r="54" spans="1:46" s="3" customFormat="1">
      <c r="A54" s="8" t="s">
        <v>63</v>
      </c>
      <c r="B54" s="40">
        <v>51865</v>
      </c>
      <c r="C54" s="40">
        <v>52137</v>
      </c>
      <c r="D54" s="40">
        <v>52410</v>
      </c>
      <c r="E54" s="40">
        <v>52683</v>
      </c>
      <c r="F54" s="40">
        <v>52955</v>
      </c>
      <c r="G54" s="40">
        <v>53977</v>
      </c>
      <c r="H54" s="40">
        <v>54500</v>
      </c>
      <c r="I54" s="40">
        <v>55023</v>
      </c>
      <c r="J54" s="40">
        <v>55546</v>
      </c>
      <c r="K54" s="40">
        <v>56068</v>
      </c>
      <c r="L54" s="40">
        <v>57091</v>
      </c>
      <c r="M54" s="40">
        <v>57614</v>
      </c>
      <c r="N54" s="40">
        <v>58386</v>
      </c>
      <c r="O54" s="40">
        <v>59159</v>
      </c>
      <c r="P54" s="40">
        <v>59932</v>
      </c>
      <c r="Q54" s="40">
        <v>60704</v>
      </c>
      <c r="R54" s="40">
        <v>61477</v>
      </c>
      <c r="S54" s="40">
        <v>62250</v>
      </c>
      <c r="T54" s="40">
        <v>63010</v>
      </c>
      <c r="U54" s="40">
        <v>64025</v>
      </c>
      <c r="V54" s="40">
        <v>64538</v>
      </c>
      <c r="W54" s="40">
        <v>65051</v>
      </c>
      <c r="X54" s="40">
        <v>65563</v>
      </c>
      <c r="Y54" s="40">
        <v>66075</v>
      </c>
      <c r="Z54" s="40">
        <v>66587</v>
      </c>
      <c r="AA54" s="40">
        <v>67099</v>
      </c>
      <c r="AB54" s="40">
        <v>67611</v>
      </c>
      <c r="AC54" s="40">
        <v>67873</v>
      </c>
      <c r="AD54" s="40">
        <v>68135</v>
      </c>
      <c r="AE54" s="41"/>
      <c r="AF54" s="41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</row>
    <row r="55" spans="1:46" s="3" customFormat="1">
      <c r="A55" s="8" t="s">
        <v>64</v>
      </c>
      <c r="B55" s="40">
        <v>48288</v>
      </c>
      <c r="C55" s="40">
        <v>48559</v>
      </c>
      <c r="D55" s="40">
        <v>48831</v>
      </c>
      <c r="E55" s="40">
        <v>49101</v>
      </c>
      <c r="F55" s="40">
        <v>49372</v>
      </c>
      <c r="G55" s="40">
        <v>50393</v>
      </c>
      <c r="H55" s="40">
        <v>50914</v>
      </c>
      <c r="I55" s="40">
        <v>51434</v>
      </c>
      <c r="J55" s="40">
        <v>51955</v>
      </c>
      <c r="K55" s="40">
        <v>52476</v>
      </c>
      <c r="L55" s="40">
        <v>53497</v>
      </c>
      <c r="M55" s="40">
        <v>54017</v>
      </c>
      <c r="N55" s="40">
        <v>54537</v>
      </c>
      <c r="O55" s="40">
        <v>55059</v>
      </c>
      <c r="P55" s="40">
        <v>55580</v>
      </c>
      <c r="Q55" s="40">
        <v>56100</v>
      </c>
      <c r="R55" s="40">
        <v>56621</v>
      </c>
      <c r="S55" s="40">
        <v>57142</v>
      </c>
      <c r="T55" s="40">
        <v>57653</v>
      </c>
      <c r="U55" s="40">
        <v>58667</v>
      </c>
      <c r="V55" s="40">
        <v>59175</v>
      </c>
      <c r="W55" s="40">
        <v>59688</v>
      </c>
      <c r="X55" s="40">
        <v>60200</v>
      </c>
      <c r="Y55" s="40">
        <v>60712</v>
      </c>
      <c r="Z55" s="40">
        <v>61224</v>
      </c>
      <c r="AA55" s="40">
        <v>61736</v>
      </c>
      <c r="AB55" s="40">
        <v>62248</v>
      </c>
      <c r="AC55" s="40">
        <v>62510</v>
      </c>
      <c r="AD55" s="40">
        <v>62772</v>
      </c>
      <c r="AE55" s="41"/>
      <c r="AF55" s="41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</row>
    <row r="56" spans="1:46" s="3" customFormat="1">
      <c r="A56" s="8" t="s">
        <v>65</v>
      </c>
      <c r="B56" s="40">
        <v>47755</v>
      </c>
      <c r="C56" s="40">
        <v>48022</v>
      </c>
      <c r="D56" s="40">
        <v>48292</v>
      </c>
      <c r="E56" s="40">
        <v>48563</v>
      </c>
      <c r="F56" s="40">
        <v>48834</v>
      </c>
      <c r="G56" s="40">
        <v>49855</v>
      </c>
      <c r="H56" s="40">
        <v>50376</v>
      </c>
      <c r="I56" s="40">
        <v>50896</v>
      </c>
      <c r="J56" s="40">
        <v>51416</v>
      </c>
      <c r="K56" s="40">
        <v>51938</v>
      </c>
      <c r="L56" s="40">
        <v>52959</v>
      </c>
      <c r="M56" s="40">
        <v>53479</v>
      </c>
      <c r="N56" s="40">
        <v>54000</v>
      </c>
      <c r="O56" s="40">
        <v>54521</v>
      </c>
      <c r="P56" s="40">
        <v>55041</v>
      </c>
      <c r="Q56" s="40">
        <v>55562</v>
      </c>
      <c r="R56" s="40">
        <v>56084</v>
      </c>
      <c r="S56" s="40">
        <v>56604</v>
      </c>
      <c r="T56" s="40">
        <v>57115</v>
      </c>
      <c r="U56" s="40">
        <v>58125</v>
      </c>
      <c r="V56" s="40">
        <v>58637</v>
      </c>
      <c r="W56" s="40">
        <v>59149</v>
      </c>
      <c r="X56" s="40">
        <v>59660</v>
      </c>
      <c r="Y56" s="40">
        <v>60171</v>
      </c>
      <c r="Z56" s="40">
        <v>60682</v>
      </c>
      <c r="AA56" s="40">
        <v>61193</v>
      </c>
      <c r="AB56" s="40">
        <v>61704</v>
      </c>
      <c r="AC56" s="40">
        <v>61965</v>
      </c>
      <c r="AD56" s="40">
        <v>62226</v>
      </c>
      <c r="AE56" s="41"/>
      <c r="AF56" s="41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</row>
    <row r="57" spans="1:46" s="12" customFormat="1" ht="18" thickBot="1">
      <c r="A57" s="13"/>
      <c r="B57" s="39" t="s">
        <v>136</v>
      </c>
      <c r="C57" s="24" t="s">
        <v>143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</row>
    <row r="58" spans="1:46" s="3" customFormat="1" ht="13.5" thickTop="1">
      <c r="A58" s="8" t="s">
        <v>61</v>
      </c>
      <c r="B58" s="42">
        <v>57200</v>
      </c>
      <c r="C58" s="42">
        <v>57720</v>
      </c>
      <c r="D58" s="42">
        <v>58240</v>
      </c>
      <c r="E58" s="42">
        <v>58760</v>
      </c>
      <c r="F58" s="42">
        <v>59280</v>
      </c>
      <c r="G58" s="42">
        <v>59800</v>
      </c>
      <c r="H58" s="42">
        <v>60320</v>
      </c>
      <c r="I58" s="42">
        <v>61360</v>
      </c>
      <c r="J58" s="42">
        <v>62920</v>
      </c>
      <c r="K58" s="42">
        <v>64480</v>
      </c>
      <c r="L58" s="42">
        <v>65780</v>
      </c>
      <c r="M58" s="42">
        <v>67080</v>
      </c>
      <c r="N58" s="42">
        <v>68380</v>
      </c>
      <c r="O58" s="42">
        <v>69680</v>
      </c>
      <c r="P58" s="42">
        <v>70980</v>
      </c>
      <c r="Q58" s="42">
        <v>72280</v>
      </c>
      <c r="R58" s="42">
        <v>73580</v>
      </c>
      <c r="S58" s="42">
        <v>74880</v>
      </c>
      <c r="T58" s="42">
        <v>75400</v>
      </c>
      <c r="U58" s="42">
        <v>75920</v>
      </c>
      <c r="V58" s="42">
        <v>76700</v>
      </c>
      <c r="W58" s="42">
        <v>77480</v>
      </c>
      <c r="X58" s="42">
        <v>78260</v>
      </c>
      <c r="Y58" s="42">
        <v>78780</v>
      </c>
      <c r="Z58" s="42">
        <v>79539</v>
      </c>
      <c r="AA58" s="42">
        <v>80306</v>
      </c>
      <c r="AB58" s="42">
        <v>81081</v>
      </c>
      <c r="AC58" s="42">
        <v>81863</v>
      </c>
      <c r="AD58" s="42">
        <v>82654</v>
      </c>
      <c r="AE58" s="42">
        <v>83481</v>
      </c>
      <c r="AF58" s="42">
        <v>83481</v>
      </c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</row>
    <row r="59" spans="1:46" s="3" customFormat="1">
      <c r="A59" s="8" t="s">
        <v>62</v>
      </c>
      <c r="B59" s="42">
        <v>54600</v>
      </c>
      <c r="C59" s="42">
        <v>54860</v>
      </c>
      <c r="D59" s="42">
        <v>55120</v>
      </c>
      <c r="E59" s="42">
        <v>55380</v>
      </c>
      <c r="F59" s="42">
        <v>55640</v>
      </c>
      <c r="G59" s="42">
        <v>56160</v>
      </c>
      <c r="H59" s="42">
        <v>56680</v>
      </c>
      <c r="I59" s="42">
        <v>57200</v>
      </c>
      <c r="J59" s="42">
        <v>57720</v>
      </c>
      <c r="K59" s="42">
        <v>58240</v>
      </c>
      <c r="L59" s="42">
        <v>59280</v>
      </c>
      <c r="M59" s="42">
        <v>60320</v>
      </c>
      <c r="N59" s="42">
        <v>61360</v>
      </c>
      <c r="O59" s="42">
        <v>62400</v>
      </c>
      <c r="P59" s="42">
        <v>63440</v>
      </c>
      <c r="Q59" s="42">
        <v>64480</v>
      </c>
      <c r="R59" s="42">
        <v>65520</v>
      </c>
      <c r="S59" s="42">
        <v>66560</v>
      </c>
      <c r="T59" s="42">
        <v>67080</v>
      </c>
      <c r="U59" s="42">
        <v>67600</v>
      </c>
      <c r="V59" s="42">
        <v>68120</v>
      </c>
      <c r="W59" s="42">
        <v>68640</v>
      </c>
      <c r="X59" s="42">
        <v>69160</v>
      </c>
      <c r="Y59" s="42">
        <v>69680</v>
      </c>
      <c r="Z59" s="42">
        <v>70200</v>
      </c>
      <c r="AA59" s="42">
        <v>70720</v>
      </c>
      <c r="AB59" s="42">
        <v>71240</v>
      </c>
      <c r="AC59" s="42">
        <v>71925</v>
      </c>
      <c r="AD59" s="42">
        <v>72618</v>
      </c>
      <c r="AE59" s="42">
        <v>73344</v>
      </c>
      <c r="AF59" s="42">
        <v>73344</v>
      </c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</row>
    <row r="60" spans="1:46" s="3" customFormat="1">
      <c r="A60" s="8" t="s">
        <v>63</v>
      </c>
      <c r="B60" s="42">
        <v>53040</v>
      </c>
      <c r="C60" s="42">
        <v>53300</v>
      </c>
      <c r="D60" s="42">
        <v>53560</v>
      </c>
      <c r="E60" s="42">
        <v>53820</v>
      </c>
      <c r="F60" s="42">
        <v>54080</v>
      </c>
      <c r="G60" s="42">
        <v>55120</v>
      </c>
      <c r="H60" s="42">
        <v>55640</v>
      </c>
      <c r="I60" s="42">
        <v>56160</v>
      </c>
      <c r="J60" s="42">
        <v>56680</v>
      </c>
      <c r="K60" s="42">
        <v>57200</v>
      </c>
      <c r="L60" s="42">
        <v>58240</v>
      </c>
      <c r="M60" s="42">
        <v>58760</v>
      </c>
      <c r="N60" s="42">
        <v>59540</v>
      </c>
      <c r="O60" s="42">
        <v>60320</v>
      </c>
      <c r="P60" s="42">
        <v>61100</v>
      </c>
      <c r="Q60" s="42">
        <v>61880</v>
      </c>
      <c r="R60" s="42">
        <v>62660</v>
      </c>
      <c r="S60" s="42">
        <v>63440</v>
      </c>
      <c r="T60" s="42">
        <v>64220</v>
      </c>
      <c r="U60" s="42">
        <v>65260</v>
      </c>
      <c r="V60" s="42">
        <v>65780</v>
      </c>
      <c r="W60" s="42">
        <v>66300</v>
      </c>
      <c r="X60" s="42">
        <v>66820</v>
      </c>
      <c r="Y60" s="42">
        <v>67340</v>
      </c>
      <c r="Z60" s="42">
        <v>67860</v>
      </c>
      <c r="AA60" s="42">
        <v>68380</v>
      </c>
      <c r="AB60" s="42">
        <v>68900</v>
      </c>
      <c r="AC60" s="42">
        <v>69160</v>
      </c>
      <c r="AD60" s="42">
        <v>69420</v>
      </c>
      <c r="AE60" s="42">
        <v>70114</v>
      </c>
      <c r="AF60" s="42">
        <v>70114</v>
      </c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</row>
    <row r="61" spans="1:46" s="3" customFormat="1">
      <c r="A61" s="8" t="s">
        <v>64</v>
      </c>
      <c r="B61" s="42">
        <v>49400</v>
      </c>
      <c r="C61" s="42">
        <v>49660</v>
      </c>
      <c r="D61" s="42">
        <v>49920</v>
      </c>
      <c r="E61" s="42">
        <v>50180</v>
      </c>
      <c r="F61" s="42">
        <v>50440</v>
      </c>
      <c r="G61" s="42">
        <v>51480</v>
      </c>
      <c r="H61" s="42">
        <v>52000</v>
      </c>
      <c r="I61" s="42">
        <v>52520</v>
      </c>
      <c r="J61" s="42">
        <v>53040</v>
      </c>
      <c r="K61" s="42">
        <v>53560</v>
      </c>
      <c r="L61" s="42">
        <v>54600</v>
      </c>
      <c r="M61" s="42">
        <v>55120</v>
      </c>
      <c r="N61" s="42">
        <v>55640</v>
      </c>
      <c r="O61" s="42">
        <v>56160</v>
      </c>
      <c r="P61" s="42">
        <v>56680</v>
      </c>
      <c r="Q61" s="42">
        <v>57200</v>
      </c>
      <c r="R61" s="42">
        <v>57720</v>
      </c>
      <c r="S61" s="42">
        <v>58240</v>
      </c>
      <c r="T61" s="42">
        <v>58760</v>
      </c>
      <c r="U61" s="42">
        <v>59800</v>
      </c>
      <c r="V61" s="42">
        <v>60320</v>
      </c>
      <c r="W61" s="42">
        <v>60840</v>
      </c>
      <c r="X61" s="42">
        <v>61360</v>
      </c>
      <c r="Y61" s="42">
        <v>61880</v>
      </c>
      <c r="Z61" s="42">
        <v>62400</v>
      </c>
      <c r="AA61" s="42">
        <v>62920</v>
      </c>
      <c r="AB61" s="42">
        <v>63440</v>
      </c>
      <c r="AC61" s="42">
        <v>63700</v>
      </c>
      <c r="AD61" s="42">
        <v>63960</v>
      </c>
      <c r="AE61" s="42">
        <v>64600</v>
      </c>
      <c r="AF61" s="42">
        <v>64600</v>
      </c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</row>
    <row r="62" spans="1:46" s="3" customFormat="1">
      <c r="A62" s="8" t="s">
        <v>65</v>
      </c>
      <c r="B62" s="42">
        <v>48880</v>
      </c>
      <c r="C62" s="42">
        <v>49140</v>
      </c>
      <c r="D62" s="42">
        <v>49400</v>
      </c>
      <c r="E62" s="42">
        <v>49660</v>
      </c>
      <c r="F62" s="42">
        <v>49920</v>
      </c>
      <c r="G62" s="42">
        <v>50960</v>
      </c>
      <c r="H62" s="42">
        <v>51480</v>
      </c>
      <c r="I62" s="42">
        <v>52000</v>
      </c>
      <c r="J62" s="42">
        <v>52520</v>
      </c>
      <c r="K62" s="42">
        <v>53040</v>
      </c>
      <c r="L62" s="42">
        <v>54080</v>
      </c>
      <c r="M62" s="42">
        <v>54600</v>
      </c>
      <c r="N62" s="42">
        <v>55120</v>
      </c>
      <c r="O62" s="42">
        <v>55640</v>
      </c>
      <c r="P62" s="42">
        <v>56160</v>
      </c>
      <c r="Q62" s="42">
        <v>56680</v>
      </c>
      <c r="R62" s="42">
        <v>57200</v>
      </c>
      <c r="S62" s="42">
        <v>57720</v>
      </c>
      <c r="T62" s="42">
        <v>58240</v>
      </c>
      <c r="U62" s="42">
        <v>59280</v>
      </c>
      <c r="V62" s="42">
        <v>59800</v>
      </c>
      <c r="W62" s="42">
        <v>60320</v>
      </c>
      <c r="X62" s="42">
        <v>60840</v>
      </c>
      <c r="Y62" s="42">
        <v>61360</v>
      </c>
      <c r="Z62" s="42">
        <v>61880</v>
      </c>
      <c r="AA62" s="42">
        <v>62400</v>
      </c>
      <c r="AB62" s="42">
        <v>62920</v>
      </c>
      <c r="AC62" s="42">
        <v>63180</v>
      </c>
      <c r="AD62" s="42">
        <v>63440</v>
      </c>
      <c r="AE62" s="42">
        <v>64074</v>
      </c>
      <c r="AF62" s="42">
        <v>64074</v>
      </c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</row>
    <row r="63" spans="1:46" s="12" customFormat="1" ht="18" thickBot="1">
      <c r="A63" s="13"/>
      <c r="B63" s="24" t="s">
        <v>9</v>
      </c>
      <c r="C63" s="24" t="s">
        <v>78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</row>
    <row r="64" spans="1:46" s="3" customFormat="1" ht="13.5" thickTop="1">
      <c r="A64" s="8" t="s">
        <v>61</v>
      </c>
      <c r="B64" s="43">
        <v>64188</v>
      </c>
      <c r="C64" s="43">
        <v>65709</v>
      </c>
      <c r="D64" s="43">
        <v>67232</v>
      </c>
      <c r="E64" s="43">
        <v>68752</v>
      </c>
      <c r="F64" s="43">
        <v>70273</v>
      </c>
      <c r="G64" s="43">
        <v>71796</v>
      </c>
      <c r="H64" s="43">
        <v>73316</v>
      </c>
      <c r="I64" s="43">
        <v>74838</v>
      </c>
      <c r="J64" s="43">
        <v>76360</v>
      </c>
      <c r="K64" s="43">
        <v>77880</v>
      </c>
      <c r="L64" s="43">
        <v>79401</v>
      </c>
      <c r="M64" s="43">
        <v>80922</v>
      </c>
      <c r="N64" s="43">
        <v>82446</v>
      </c>
      <c r="O64" s="43">
        <v>83966</v>
      </c>
      <c r="P64" s="43">
        <v>85487</v>
      </c>
      <c r="Q64" s="43">
        <v>87011</v>
      </c>
      <c r="R64" s="43">
        <v>88531</v>
      </c>
      <c r="S64" s="43">
        <v>90053</v>
      </c>
      <c r="T64" s="43">
        <v>91503</v>
      </c>
      <c r="U64" s="43">
        <v>92984</v>
      </c>
      <c r="V64" s="43">
        <v>94487</v>
      </c>
      <c r="W64" s="43">
        <v>95871</v>
      </c>
      <c r="X64" s="43">
        <v>97277</v>
      </c>
      <c r="Y64" s="43">
        <v>98703</v>
      </c>
      <c r="Z64" s="43">
        <v>100148</v>
      </c>
      <c r="AA64" s="43">
        <v>101647</v>
      </c>
      <c r="AB64" s="43">
        <v>103171</v>
      </c>
      <c r="AC64" s="43">
        <v>104674</v>
      </c>
      <c r="AD64" s="43">
        <v>106198</v>
      </c>
      <c r="AE64" s="43">
        <v>106198</v>
      </c>
      <c r="AF64" s="43">
        <v>106198</v>
      </c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</row>
    <row r="65" spans="1:46" s="3" customFormat="1">
      <c r="A65" s="8" t="s">
        <v>62</v>
      </c>
      <c r="B65" s="43">
        <v>60384</v>
      </c>
      <c r="C65" s="43">
        <v>61527</v>
      </c>
      <c r="D65" s="43">
        <v>62668</v>
      </c>
      <c r="E65" s="43">
        <v>63806</v>
      </c>
      <c r="F65" s="43">
        <v>64950</v>
      </c>
      <c r="G65" s="43">
        <v>66089</v>
      </c>
      <c r="H65" s="43">
        <v>67232</v>
      </c>
      <c r="I65" s="43">
        <v>68373</v>
      </c>
      <c r="J65" s="43">
        <v>69514</v>
      </c>
      <c r="K65" s="43">
        <v>70655</v>
      </c>
      <c r="L65" s="43">
        <v>71796</v>
      </c>
      <c r="M65" s="43">
        <v>72936</v>
      </c>
      <c r="N65" s="43">
        <v>74077</v>
      </c>
      <c r="O65" s="43">
        <v>75217</v>
      </c>
      <c r="P65" s="43">
        <v>76360</v>
      </c>
      <c r="Q65" s="43">
        <v>77501</v>
      </c>
      <c r="R65" s="43">
        <v>78641</v>
      </c>
      <c r="S65" s="43">
        <v>79782</v>
      </c>
      <c r="T65" s="43">
        <v>80883</v>
      </c>
      <c r="U65" s="43">
        <v>82005</v>
      </c>
      <c r="V65" s="43">
        <v>83145</v>
      </c>
      <c r="W65" s="43">
        <v>84337</v>
      </c>
      <c r="X65" s="43">
        <v>85544</v>
      </c>
      <c r="Y65" s="43">
        <v>86769</v>
      </c>
      <c r="Z65" s="43">
        <v>88014</v>
      </c>
      <c r="AA65" s="43">
        <v>89306</v>
      </c>
      <c r="AB65" s="43">
        <v>90620</v>
      </c>
      <c r="AC65" s="43">
        <v>91934</v>
      </c>
      <c r="AD65" s="43">
        <v>93263</v>
      </c>
      <c r="AE65" s="43">
        <v>93263</v>
      </c>
      <c r="AF65" s="43">
        <v>93263</v>
      </c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</row>
    <row r="66" spans="1:46" s="3" customFormat="1">
      <c r="A66" s="8" t="s">
        <v>63</v>
      </c>
      <c r="B66" s="43">
        <v>56580</v>
      </c>
      <c r="C66" s="43">
        <v>57721</v>
      </c>
      <c r="D66" s="43">
        <v>58863</v>
      </c>
      <c r="E66" s="43">
        <v>60004</v>
      </c>
      <c r="F66" s="43">
        <v>61146</v>
      </c>
      <c r="G66" s="43">
        <v>62287</v>
      </c>
      <c r="H66" s="43">
        <v>63427</v>
      </c>
      <c r="I66" s="43">
        <v>64567</v>
      </c>
      <c r="J66" s="43">
        <v>65709</v>
      </c>
      <c r="K66" s="43">
        <v>66850</v>
      </c>
      <c r="L66" s="43">
        <v>67991</v>
      </c>
      <c r="M66" s="43">
        <v>69133</v>
      </c>
      <c r="N66" s="43">
        <v>70273</v>
      </c>
      <c r="O66" s="43">
        <v>71415</v>
      </c>
      <c r="P66" s="43">
        <v>72557</v>
      </c>
      <c r="Q66" s="43">
        <v>73698</v>
      </c>
      <c r="R66" s="43">
        <v>74838</v>
      </c>
      <c r="S66" s="43">
        <v>75979</v>
      </c>
      <c r="T66" s="43">
        <v>77046</v>
      </c>
      <c r="U66" s="43">
        <v>78137</v>
      </c>
      <c r="V66" s="43">
        <v>79253</v>
      </c>
      <c r="W66" s="43">
        <v>80379</v>
      </c>
      <c r="X66" s="43">
        <v>81516</v>
      </c>
      <c r="Y66" s="43">
        <v>82677</v>
      </c>
      <c r="Z66" s="43">
        <v>83852</v>
      </c>
      <c r="AA66" s="43">
        <v>85073</v>
      </c>
      <c r="AB66" s="43">
        <v>86316</v>
      </c>
      <c r="AC66" s="43">
        <v>87566</v>
      </c>
      <c r="AD66" s="43">
        <v>88840</v>
      </c>
      <c r="AE66" s="43">
        <v>88840</v>
      </c>
      <c r="AF66" s="43">
        <v>88840</v>
      </c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</row>
    <row r="67" spans="1:46" s="3" customFormat="1">
      <c r="A67" s="8" t="s">
        <v>64</v>
      </c>
      <c r="B67" s="43">
        <v>52776</v>
      </c>
      <c r="C67" s="43">
        <v>53807</v>
      </c>
      <c r="D67" s="43">
        <v>54869</v>
      </c>
      <c r="E67" s="43">
        <v>55897</v>
      </c>
      <c r="F67" s="43">
        <v>56962</v>
      </c>
      <c r="G67" s="43">
        <v>57990</v>
      </c>
      <c r="H67" s="43">
        <v>59053</v>
      </c>
      <c r="I67" s="43">
        <v>60080</v>
      </c>
      <c r="J67" s="43">
        <v>61146</v>
      </c>
      <c r="K67" s="43">
        <v>62172</v>
      </c>
      <c r="L67" s="43">
        <v>63237</v>
      </c>
      <c r="M67" s="43">
        <v>64264</v>
      </c>
      <c r="N67" s="43">
        <v>65329</v>
      </c>
      <c r="O67" s="43">
        <v>66356</v>
      </c>
      <c r="P67" s="43">
        <v>67422</v>
      </c>
      <c r="Q67" s="43">
        <v>68448</v>
      </c>
      <c r="R67" s="43">
        <v>69514</v>
      </c>
      <c r="S67" s="43">
        <v>70541</v>
      </c>
      <c r="T67" s="43">
        <v>71532</v>
      </c>
      <c r="U67" s="43">
        <v>72531</v>
      </c>
      <c r="V67" s="43">
        <v>73557</v>
      </c>
      <c r="W67" s="43">
        <v>74586</v>
      </c>
      <c r="X67" s="43">
        <v>75628</v>
      </c>
      <c r="Y67" s="43">
        <v>76688</v>
      </c>
      <c r="Z67" s="43">
        <v>77760</v>
      </c>
      <c r="AA67" s="43">
        <v>78879</v>
      </c>
      <c r="AB67" s="43">
        <v>80016</v>
      </c>
      <c r="AC67" s="43">
        <v>81171</v>
      </c>
      <c r="AD67" s="43">
        <v>82337</v>
      </c>
      <c r="AE67" s="43">
        <v>82337</v>
      </c>
      <c r="AF67" s="43">
        <v>82337</v>
      </c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</row>
    <row r="68" spans="1:46" s="3" customFormat="1">
      <c r="A68" s="8" t="s">
        <v>65</v>
      </c>
      <c r="B68" s="43">
        <v>51066</v>
      </c>
      <c r="C68" s="43">
        <v>51903</v>
      </c>
      <c r="D68" s="43">
        <v>52967</v>
      </c>
      <c r="E68" s="43">
        <v>53994</v>
      </c>
      <c r="F68" s="43">
        <v>55059</v>
      </c>
      <c r="G68" s="43">
        <v>56087</v>
      </c>
      <c r="H68" s="43">
        <v>57153</v>
      </c>
      <c r="I68" s="43">
        <v>58178</v>
      </c>
      <c r="J68" s="43">
        <v>59245</v>
      </c>
      <c r="K68" s="43">
        <v>60270</v>
      </c>
      <c r="L68" s="43">
        <v>61335</v>
      </c>
      <c r="M68" s="43">
        <v>62363</v>
      </c>
      <c r="N68" s="43">
        <v>63427</v>
      </c>
      <c r="O68" s="43">
        <v>64454</v>
      </c>
      <c r="P68" s="43">
        <v>65520</v>
      </c>
      <c r="Q68" s="43">
        <v>66546</v>
      </c>
      <c r="R68" s="43">
        <v>67610</v>
      </c>
      <c r="S68" s="43">
        <v>68640</v>
      </c>
      <c r="T68" s="43">
        <v>69629</v>
      </c>
      <c r="U68" s="43">
        <v>70628</v>
      </c>
      <c r="V68" s="43">
        <v>71653</v>
      </c>
      <c r="W68" s="43">
        <v>72651</v>
      </c>
      <c r="X68" s="43">
        <v>73660</v>
      </c>
      <c r="Y68" s="43">
        <v>74687</v>
      </c>
      <c r="Z68" s="43">
        <v>75725</v>
      </c>
      <c r="AA68" s="43">
        <v>76809</v>
      </c>
      <c r="AB68" s="43">
        <v>77911</v>
      </c>
      <c r="AC68" s="43">
        <v>79035</v>
      </c>
      <c r="AD68" s="43">
        <v>80170</v>
      </c>
      <c r="AE68" s="43">
        <v>80170</v>
      </c>
      <c r="AF68" s="43">
        <v>80170</v>
      </c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</row>
    <row r="69" spans="1:46" s="12" customFormat="1" ht="18" thickBot="1">
      <c r="A69" s="13"/>
      <c r="B69" s="24" t="s">
        <v>10</v>
      </c>
      <c r="C69" s="24" t="s">
        <v>87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</row>
    <row r="70" spans="1:46" s="3" customFormat="1" ht="13.5" thickTop="1">
      <c r="A70" s="8" t="s">
        <v>61</v>
      </c>
      <c r="B70" s="40">
        <v>65133</v>
      </c>
      <c r="C70" s="40">
        <v>66444</v>
      </c>
      <c r="D70" s="40">
        <v>67787</v>
      </c>
      <c r="E70" s="40">
        <v>69159</v>
      </c>
      <c r="F70" s="40">
        <v>70559</v>
      </c>
      <c r="G70" s="40">
        <v>71995</v>
      </c>
      <c r="H70" s="40">
        <v>73462</v>
      </c>
      <c r="I70" s="40">
        <v>74959</v>
      </c>
      <c r="J70" s="40">
        <v>76493</v>
      </c>
      <c r="K70" s="40">
        <v>78058</v>
      </c>
      <c r="L70" s="40">
        <v>79662</v>
      </c>
      <c r="M70" s="40">
        <v>81119</v>
      </c>
      <c r="N70" s="40">
        <v>82605</v>
      </c>
      <c r="O70" s="40">
        <v>84119</v>
      </c>
      <c r="P70" s="40">
        <v>85664</v>
      </c>
      <c r="Q70" s="40">
        <v>87243</v>
      </c>
      <c r="R70" s="40">
        <v>88852</v>
      </c>
      <c r="S70" s="40">
        <v>90492</v>
      </c>
      <c r="T70" s="40">
        <v>92168</v>
      </c>
      <c r="U70" s="40">
        <v>93872</v>
      </c>
      <c r="V70" s="40">
        <v>95610</v>
      </c>
      <c r="W70" s="40">
        <v>97167</v>
      </c>
      <c r="X70" s="40">
        <v>98747</v>
      </c>
      <c r="Y70" s="40">
        <v>100355</v>
      </c>
      <c r="Z70" s="40">
        <v>101991</v>
      </c>
      <c r="AA70" s="40">
        <v>103657</v>
      </c>
      <c r="AB70" s="40">
        <v>105110</v>
      </c>
      <c r="AC70" s="40">
        <v>106585</v>
      </c>
      <c r="AD70" s="40">
        <v>108076</v>
      </c>
      <c r="AE70" s="40">
        <v>109591</v>
      </c>
      <c r="AF70" s="40">
        <v>111128</v>
      </c>
      <c r="AG70" s="40">
        <v>113236</v>
      </c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</row>
    <row r="71" spans="1:46" s="3" customFormat="1">
      <c r="A71" s="8" t="s">
        <v>62</v>
      </c>
      <c r="B71" s="40">
        <v>60438</v>
      </c>
      <c r="C71" s="40">
        <v>61511</v>
      </c>
      <c r="D71" s="40">
        <v>62604</v>
      </c>
      <c r="E71" s="40">
        <v>63723</v>
      </c>
      <c r="F71" s="40">
        <v>64859</v>
      </c>
      <c r="G71" s="40">
        <v>66018</v>
      </c>
      <c r="H71" s="40">
        <v>67202</v>
      </c>
      <c r="I71" s="40">
        <v>68408</v>
      </c>
      <c r="J71" s="40">
        <v>69639</v>
      </c>
      <c r="K71" s="40">
        <v>70897</v>
      </c>
      <c r="L71" s="40">
        <v>72180</v>
      </c>
      <c r="M71" s="40">
        <v>73356</v>
      </c>
      <c r="N71" s="40">
        <v>74555</v>
      </c>
      <c r="O71" s="40">
        <v>75773</v>
      </c>
      <c r="P71" s="40">
        <v>77011</v>
      </c>
      <c r="Q71" s="40">
        <v>78277</v>
      </c>
      <c r="R71" s="40">
        <v>79419</v>
      </c>
      <c r="S71" s="40">
        <v>80580</v>
      </c>
      <c r="T71" s="40">
        <v>81759</v>
      </c>
      <c r="U71" s="40">
        <v>82958</v>
      </c>
      <c r="V71" s="40">
        <v>84180</v>
      </c>
      <c r="W71" s="40">
        <v>85261</v>
      </c>
      <c r="X71" s="40">
        <v>86361</v>
      </c>
      <c r="Y71" s="40">
        <v>87471</v>
      </c>
      <c r="Z71" s="40">
        <v>88603</v>
      </c>
      <c r="AA71" s="40">
        <v>89745</v>
      </c>
      <c r="AB71" s="40">
        <v>90739</v>
      </c>
      <c r="AC71" s="40">
        <v>91748</v>
      </c>
      <c r="AD71" s="40">
        <v>92764</v>
      </c>
      <c r="AE71" s="40">
        <v>93792</v>
      </c>
      <c r="AF71" s="40">
        <v>94830</v>
      </c>
      <c r="AG71" s="40">
        <v>96612</v>
      </c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</row>
    <row r="72" spans="1:46" s="3" customFormat="1">
      <c r="A72" s="8" t="s">
        <v>63</v>
      </c>
      <c r="B72" s="40">
        <v>56871</v>
      </c>
      <c r="C72" s="40">
        <v>57873</v>
      </c>
      <c r="D72" s="40">
        <v>58895</v>
      </c>
      <c r="E72" s="40">
        <v>59936</v>
      </c>
      <c r="F72" s="40">
        <v>60998</v>
      </c>
      <c r="G72" s="40">
        <v>62079</v>
      </c>
      <c r="H72" s="40">
        <v>63183</v>
      </c>
      <c r="I72" s="40">
        <v>64312</v>
      </c>
      <c r="J72" s="40">
        <v>65461</v>
      </c>
      <c r="K72" s="40">
        <v>66635</v>
      </c>
      <c r="L72" s="40">
        <v>67832</v>
      </c>
      <c r="M72" s="40">
        <v>68929</v>
      </c>
      <c r="N72" s="40">
        <v>70050</v>
      </c>
      <c r="O72" s="40">
        <v>71182</v>
      </c>
      <c r="P72" s="40">
        <v>72343</v>
      </c>
      <c r="Q72" s="40">
        <v>73523</v>
      </c>
      <c r="R72" s="40">
        <v>74587</v>
      </c>
      <c r="S72" s="40">
        <v>75674</v>
      </c>
      <c r="T72" s="40">
        <v>76774</v>
      </c>
      <c r="U72" s="40">
        <v>77895</v>
      </c>
      <c r="V72" s="40">
        <v>79029</v>
      </c>
      <c r="W72" s="40">
        <v>80044</v>
      </c>
      <c r="X72" s="40">
        <v>81064</v>
      </c>
      <c r="Y72" s="40">
        <v>82105</v>
      </c>
      <c r="Z72" s="40">
        <v>83164</v>
      </c>
      <c r="AA72" s="40">
        <v>84226</v>
      </c>
      <c r="AB72" s="40">
        <v>85157</v>
      </c>
      <c r="AC72" s="40">
        <v>86099</v>
      </c>
      <c r="AD72" s="40">
        <v>87045</v>
      </c>
      <c r="AE72" s="40">
        <v>88007</v>
      </c>
      <c r="AF72" s="40">
        <v>88978</v>
      </c>
      <c r="AG72" s="40">
        <v>90643</v>
      </c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</row>
    <row r="73" spans="1:46" s="3" customFormat="1">
      <c r="A73" s="8" t="s">
        <v>64</v>
      </c>
      <c r="B73" s="40">
        <v>54270</v>
      </c>
      <c r="C73" s="40">
        <v>55222</v>
      </c>
      <c r="D73" s="40">
        <v>56187</v>
      </c>
      <c r="E73" s="40">
        <v>57175</v>
      </c>
      <c r="F73" s="40">
        <v>58182</v>
      </c>
      <c r="G73" s="40">
        <v>59210</v>
      </c>
      <c r="H73" s="40">
        <v>60253</v>
      </c>
      <c r="I73" s="40">
        <v>61325</v>
      </c>
      <c r="J73" s="40">
        <v>62416</v>
      </c>
      <c r="K73" s="40">
        <v>63527</v>
      </c>
      <c r="L73" s="40">
        <v>64659</v>
      </c>
      <c r="M73" s="40">
        <v>65699</v>
      </c>
      <c r="N73" s="40">
        <v>66761</v>
      </c>
      <c r="O73" s="40">
        <v>67840</v>
      </c>
      <c r="P73" s="40">
        <v>68936</v>
      </c>
      <c r="Q73" s="40">
        <v>70055</v>
      </c>
      <c r="R73" s="40">
        <v>71068</v>
      </c>
      <c r="S73" s="40">
        <v>72094</v>
      </c>
      <c r="T73" s="40">
        <v>73137</v>
      </c>
      <c r="U73" s="40">
        <v>74199</v>
      </c>
      <c r="V73" s="40">
        <v>75277</v>
      </c>
      <c r="W73" s="40">
        <v>76234</v>
      </c>
      <c r="X73" s="40">
        <v>77205</v>
      </c>
      <c r="Y73" s="40">
        <v>78191</v>
      </c>
      <c r="Z73" s="40">
        <v>79189</v>
      </c>
      <c r="AA73" s="40">
        <v>80203</v>
      </c>
      <c r="AB73" s="40">
        <v>81083</v>
      </c>
      <c r="AC73" s="40">
        <v>81976</v>
      </c>
      <c r="AD73" s="40">
        <v>82877</v>
      </c>
      <c r="AE73" s="40">
        <v>83789</v>
      </c>
      <c r="AF73" s="40">
        <v>84708</v>
      </c>
      <c r="AG73" s="40">
        <v>86289</v>
      </c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</row>
    <row r="74" spans="1:46" s="3" customFormat="1">
      <c r="A74" s="8" t="s">
        <v>65</v>
      </c>
      <c r="B74" s="40">
        <v>52450</v>
      </c>
      <c r="C74" s="40">
        <v>53366</v>
      </c>
      <c r="D74" s="40">
        <v>54297</v>
      </c>
      <c r="E74" s="40">
        <v>55245</v>
      </c>
      <c r="F74" s="40">
        <v>56216</v>
      </c>
      <c r="G74" s="40">
        <v>57200</v>
      </c>
      <c r="H74" s="40">
        <v>58207</v>
      </c>
      <c r="I74" s="40">
        <v>59235</v>
      </c>
      <c r="J74" s="40">
        <v>60284</v>
      </c>
      <c r="K74" s="40">
        <v>61352</v>
      </c>
      <c r="L74" s="40">
        <v>62442</v>
      </c>
      <c r="M74" s="40">
        <v>63443</v>
      </c>
      <c r="N74" s="40">
        <v>64464</v>
      </c>
      <c r="O74" s="40">
        <v>65501</v>
      </c>
      <c r="P74" s="40">
        <v>66554</v>
      </c>
      <c r="Q74" s="40">
        <v>67635</v>
      </c>
      <c r="R74" s="40">
        <v>68604</v>
      </c>
      <c r="S74" s="40">
        <v>69596</v>
      </c>
      <c r="T74" s="40">
        <v>70597</v>
      </c>
      <c r="U74" s="40">
        <v>71619</v>
      </c>
      <c r="V74" s="40">
        <v>72655</v>
      </c>
      <c r="W74" s="40">
        <v>73576</v>
      </c>
      <c r="X74" s="40">
        <v>74509</v>
      </c>
      <c r="Y74" s="40">
        <v>75455</v>
      </c>
      <c r="Z74" s="40">
        <v>76420</v>
      </c>
      <c r="AA74" s="40">
        <v>77391</v>
      </c>
      <c r="AB74" s="40">
        <v>78243</v>
      </c>
      <c r="AC74" s="40">
        <v>79096</v>
      </c>
      <c r="AD74" s="40">
        <v>79964</v>
      </c>
      <c r="AE74" s="40">
        <v>80840</v>
      </c>
      <c r="AF74" s="40">
        <v>81727</v>
      </c>
      <c r="AG74" s="40">
        <v>83248</v>
      </c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</row>
    <row r="75" spans="1:46" s="12" customFormat="1" ht="18" thickBot="1">
      <c r="A75" s="13"/>
      <c r="B75" s="24" t="s">
        <v>11</v>
      </c>
      <c r="C75" s="24" t="s">
        <v>88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1:46" s="3" customFormat="1" ht="13.5" thickTop="1">
      <c r="A76" s="8" t="s">
        <v>61</v>
      </c>
      <c r="B76" s="80">
        <v>61889.184000000001</v>
      </c>
      <c r="C76" s="80">
        <v>62475.462000000007</v>
      </c>
      <c r="D76" s="80">
        <v>62850.816000000006</v>
      </c>
      <c r="E76" s="80">
        <v>63204.624000000003</v>
      </c>
      <c r="F76" s="80">
        <v>63592.452000000005</v>
      </c>
      <c r="G76" s="80">
        <v>63923.58</v>
      </c>
      <c r="H76" s="80">
        <v>65356.956000000006</v>
      </c>
      <c r="I76" s="80">
        <v>66792.600000000006</v>
      </c>
      <c r="J76" s="80">
        <v>68227.110000000015</v>
      </c>
      <c r="K76" s="80">
        <v>69661.62000000001</v>
      </c>
      <c r="L76" s="80">
        <v>71097.26400000001</v>
      </c>
      <c r="M76" s="80">
        <v>72530.640000000029</v>
      </c>
      <c r="N76" s="80">
        <v>73966.284000000014</v>
      </c>
      <c r="O76" s="80">
        <v>75400.794000000009</v>
      </c>
      <c r="P76" s="80">
        <v>76835.304000000018</v>
      </c>
      <c r="Q76" s="80">
        <v>78270.948000000004</v>
      </c>
      <c r="R76" s="80">
        <v>79705.458000000028</v>
      </c>
      <c r="S76" s="80">
        <v>81139.968000000023</v>
      </c>
      <c r="T76" s="80">
        <v>81866.862000000023</v>
      </c>
      <c r="U76" s="80">
        <v>82599.426000000007</v>
      </c>
      <c r="V76" s="80">
        <v>83341.06200000002</v>
      </c>
      <c r="W76" s="80">
        <v>84089.502000000022</v>
      </c>
      <c r="X76" s="80">
        <v>84845.880000000019</v>
      </c>
      <c r="Y76" s="80">
        <v>85609.06200000002</v>
      </c>
      <c r="Z76" s="80">
        <v>86379.541500000021</v>
      </c>
      <c r="AA76" s="80">
        <f>+Z76*1.008995</f>
        <v>87156.525475792529</v>
      </c>
      <c r="AB76" s="80">
        <f>+AA76*1.008995</f>
        <v>87940.498422447286</v>
      </c>
      <c r="AC76" s="80">
        <v>88731.520000000004</v>
      </c>
      <c r="AD76" s="80">
        <v>89529.66</v>
      </c>
      <c r="AE76" s="41"/>
      <c r="AF76" s="41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</row>
    <row r="77" spans="1:46" s="3" customFormat="1">
      <c r="A77" s="8" t="s">
        <v>62</v>
      </c>
      <c r="B77" s="81">
        <v>57920.18</v>
      </c>
      <c r="C77" s="81">
        <v>58188.94</v>
      </c>
      <c r="D77" s="81">
        <v>58273.99</v>
      </c>
      <c r="E77" s="81">
        <v>58352.24</v>
      </c>
      <c r="F77" s="81">
        <v>58466.77</v>
      </c>
      <c r="G77" s="81">
        <v>58542.75</v>
      </c>
      <c r="H77" s="81">
        <v>59618.92</v>
      </c>
      <c r="I77" s="81">
        <v>60693.95</v>
      </c>
      <c r="J77" s="81">
        <v>61770.11</v>
      </c>
      <c r="K77" s="81">
        <v>62847.41</v>
      </c>
      <c r="L77" s="81">
        <v>63923.58</v>
      </c>
      <c r="M77" s="81">
        <v>64998.61</v>
      </c>
      <c r="N77" s="81">
        <v>66074.78</v>
      </c>
      <c r="O77" s="81">
        <v>67150.94</v>
      </c>
      <c r="P77" s="81">
        <v>68227.11</v>
      </c>
      <c r="Q77" s="81">
        <v>69303.28</v>
      </c>
      <c r="R77" s="81">
        <v>70379.44</v>
      </c>
      <c r="S77" s="81">
        <v>71454.47</v>
      </c>
      <c r="T77" s="81">
        <v>72084.98</v>
      </c>
      <c r="U77" s="81">
        <v>72721.149999999994</v>
      </c>
      <c r="V77" s="81">
        <v>73363</v>
      </c>
      <c r="W77" s="81">
        <v>74010.509999999995</v>
      </c>
      <c r="X77" s="81">
        <v>74665.960000000006</v>
      </c>
      <c r="Y77" s="81">
        <v>75328.22</v>
      </c>
      <c r="Z77" s="81">
        <v>76006.17</v>
      </c>
      <c r="AA77" s="81">
        <v>76690.23</v>
      </c>
      <c r="AB77" s="81">
        <v>77380.44</v>
      </c>
      <c r="AC77" s="81">
        <v>78076.479999999996</v>
      </c>
      <c r="AD77" s="81">
        <v>78778.77</v>
      </c>
      <c r="AE77" s="41"/>
      <c r="AF77" s="41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</row>
    <row r="78" spans="1:46" s="3" customFormat="1">
      <c r="A78" s="8" t="s">
        <v>63</v>
      </c>
      <c r="B78" s="81">
        <v>53951.18</v>
      </c>
      <c r="C78" s="81">
        <v>54292.52</v>
      </c>
      <c r="D78" s="81">
        <v>54460.35</v>
      </c>
      <c r="E78" s="81">
        <v>54617.98</v>
      </c>
      <c r="F78" s="81">
        <v>54807.35</v>
      </c>
      <c r="G78" s="81">
        <v>54955.91</v>
      </c>
      <c r="H78" s="81">
        <v>56032.07</v>
      </c>
      <c r="I78" s="81">
        <v>57107.11</v>
      </c>
      <c r="J78" s="81">
        <v>58183.27</v>
      </c>
      <c r="K78" s="81">
        <v>59259.44</v>
      </c>
      <c r="L78" s="81">
        <v>60336.74</v>
      </c>
      <c r="M78" s="81">
        <v>61411.27</v>
      </c>
      <c r="N78" s="81">
        <v>62487.94</v>
      </c>
      <c r="O78" s="81">
        <v>63564.1</v>
      </c>
      <c r="P78" s="81">
        <v>64639.13</v>
      </c>
      <c r="Q78" s="81">
        <v>65716.429999999993</v>
      </c>
      <c r="R78" s="81">
        <v>66792.600000000006</v>
      </c>
      <c r="S78" s="81">
        <v>67867.63</v>
      </c>
      <c r="T78" s="81">
        <v>68461.850000000006</v>
      </c>
      <c r="U78" s="81">
        <v>69061.73</v>
      </c>
      <c r="V78" s="81">
        <v>69667.289999999994</v>
      </c>
      <c r="W78" s="81">
        <v>70278.52</v>
      </c>
      <c r="X78" s="81">
        <v>70896.55</v>
      </c>
      <c r="Y78" s="81">
        <v>71521.38</v>
      </c>
      <c r="Z78" s="81">
        <v>72165.070000000007</v>
      </c>
      <c r="AA78" s="81">
        <v>72815</v>
      </c>
      <c r="AB78" s="81">
        <v>73469.89</v>
      </c>
      <c r="AC78" s="81">
        <v>74130.75</v>
      </c>
      <c r="AD78" s="81">
        <v>74797.56</v>
      </c>
      <c r="AE78" s="41"/>
      <c r="AF78" s="41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</row>
    <row r="79" spans="1:46" s="3" customFormat="1">
      <c r="A79" s="8" t="s">
        <v>64</v>
      </c>
      <c r="B79" s="81">
        <v>49982.18</v>
      </c>
      <c r="C79" s="81">
        <v>50279.29</v>
      </c>
      <c r="D79" s="81">
        <v>50456.2</v>
      </c>
      <c r="E79" s="81">
        <v>50584.34</v>
      </c>
      <c r="F79" s="81">
        <v>50780.52</v>
      </c>
      <c r="G79" s="81">
        <v>50902.99</v>
      </c>
      <c r="H79" s="81">
        <v>51906.58</v>
      </c>
      <c r="I79" s="81">
        <v>52875.02</v>
      </c>
      <c r="J79" s="81">
        <v>53878.61</v>
      </c>
      <c r="K79" s="81">
        <v>54847.040000000001</v>
      </c>
      <c r="L79" s="81">
        <v>55852.9</v>
      </c>
      <c r="M79" s="81">
        <v>56820.2</v>
      </c>
      <c r="N79" s="81">
        <v>57824.93</v>
      </c>
      <c r="O79" s="81">
        <v>58793.36</v>
      </c>
      <c r="P79" s="81">
        <v>59798.09</v>
      </c>
      <c r="Q79" s="81">
        <v>60766.52</v>
      </c>
      <c r="R79" s="81">
        <v>61770.11</v>
      </c>
      <c r="S79" s="81">
        <v>62738.55</v>
      </c>
      <c r="T79" s="81">
        <v>63281.74</v>
      </c>
      <c r="U79" s="81">
        <v>63829.46</v>
      </c>
      <c r="V79" s="81">
        <v>64382.85</v>
      </c>
      <c r="W79" s="81">
        <v>64940.78</v>
      </c>
      <c r="X79" s="81">
        <v>65504.38</v>
      </c>
      <c r="Y79" s="81">
        <v>66074.78</v>
      </c>
      <c r="Z79" s="81">
        <v>66669.460000000006</v>
      </c>
      <c r="AA79" s="81">
        <v>67269.490000000005</v>
      </c>
      <c r="AB79" s="81">
        <v>67874.91</v>
      </c>
      <c r="AC79" s="81">
        <v>68485.440000000002</v>
      </c>
      <c r="AD79" s="81">
        <v>69101.47</v>
      </c>
      <c r="AE79" s="41"/>
      <c r="AF79" s="41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</row>
    <row r="80" spans="1:46" s="3" customFormat="1">
      <c r="A80" s="8" t="s">
        <v>65</v>
      </c>
      <c r="B80" s="81">
        <v>48195</v>
      </c>
      <c r="C80" s="81">
        <v>48329.95</v>
      </c>
      <c r="D80" s="81">
        <v>48549.94</v>
      </c>
      <c r="E80" s="81">
        <v>48718.91</v>
      </c>
      <c r="F80" s="81">
        <v>48951.38</v>
      </c>
      <c r="G80" s="81">
        <v>49109</v>
      </c>
      <c r="H80" s="81">
        <v>50112.59</v>
      </c>
      <c r="I80" s="81">
        <v>51082.16</v>
      </c>
      <c r="J80" s="81">
        <v>52085.75</v>
      </c>
      <c r="K80" s="81">
        <v>53054.19</v>
      </c>
      <c r="L80" s="81">
        <v>54058.91</v>
      </c>
      <c r="M80" s="81">
        <v>55026.22</v>
      </c>
      <c r="N80" s="81">
        <v>56032.07</v>
      </c>
      <c r="O80" s="81">
        <v>57000.51</v>
      </c>
      <c r="P80" s="81">
        <v>58004.1</v>
      </c>
      <c r="Q80" s="81">
        <v>58972.54</v>
      </c>
      <c r="R80" s="81">
        <v>59977.26</v>
      </c>
      <c r="S80" s="81">
        <v>60945.7</v>
      </c>
      <c r="T80" s="81">
        <v>61469.599999999999</v>
      </c>
      <c r="U80" s="81">
        <v>61999.18</v>
      </c>
      <c r="V80" s="81">
        <v>62535.56</v>
      </c>
      <c r="W80" s="81">
        <v>63074.21</v>
      </c>
      <c r="X80" s="81">
        <v>63620.800000000003</v>
      </c>
      <c r="Y80" s="81">
        <v>64171.93</v>
      </c>
      <c r="Z80" s="81">
        <v>64749.48</v>
      </c>
      <c r="AA80" s="81">
        <v>65332.23</v>
      </c>
      <c r="AB80" s="81">
        <v>65920.22</v>
      </c>
      <c r="AC80" s="81">
        <v>66513.17</v>
      </c>
      <c r="AD80" s="81">
        <v>67111.460000000006</v>
      </c>
      <c r="AE80" s="41"/>
      <c r="AF80" s="41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</row>
    <row r="81" spans="1:46" s="12" customFormat="1" ht="18" thickBot="1">
      <c r="A81" s="13"/>
      <c r="B81" s="24" t="s">
        <v>12</v>
      </c>
      <c r="C81" s="24" t="s">
        <v>89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</row>
    <row r="82" spans="1:46" s="3" customFormat="1" ht="13.5" thickTop="1">
      <c r="A82" s="8" t="s">
        <v>61</v>
      </c>
      <c r="B82" s="45">
        <v>68610.399999999994</v>
      </c>
      <c r="C82" s="45">
        <v>69856.800000000003</v>
      </c>
      <c r="D82" s="45">
        <v>71042.399999999994</v>
      </c>
      <c r="E82" s="45">
        <v>72288.799999999988</v>
      </c>
      <c r="F82" s="45">
        <v>73489.600000000006</v>
      </c>
      <c r="G82" s="45">
        <v>74705.600000000006</v>
      </c>
      <c r="H82" s="45">
        <v>75921.600000000006</v>
      </c>
      <c r="I82" s="45">
        <v>77107.199999999997</v>
      </c>
      <c r="J82" s="45">
        <v>78323.199999999997</v>
      </c>
      <c r="K82" s="45">
        <v>79554.399999999994</v>
      </c>
      <c r="L82" s="45">
        <v>80770.400000000009</v>
      </c>
      <c r="M82" s="45">
        <v>81986.399999999994</v>
      </c>
      <c r="N82" s="45">
        <v>83202.399999999994</v>
      </c>
      <c r="O82" s="45">
        <v>84403.199999999997</v>
      </c>
      <c r="P82" s="45">
        <v>85725.6</v>
      </c>
      <c r="Q82" s="45">
        <v>87048</v>
      </c>
      <c r="R82" s="45">
        <v>88340</v>
      </c>
      <c r="S82" s="45">
        <v>89662.399999999994</v>
      </c>
      <c r="T82" s="45">
        <v>90984.8</v>
      </c>
      <c r="U82" s="45">
        <v>92292</v>
      </c>
      <c r="V82" s="45">
        <v>93614.399999999994</v>
      </c>
      <c r="W82" s="45">
        <v>94952</v>
      </c>
      <c r="X82" s="45">
        <v>96244</v>
      </c>
      <c r="Y82" s="45">
        <v>97566.399999999994</v>
      </c>
      <c r="Z82" s="45">
        <v>98888.8</v>
      </c>
      <c r="AA82" s="45">
        <v>100180.8</v>
      </c>
      <c r="AB82" s="45">
        <v>101548.8</v>
      </c>
      <c r="AC82" s="45">
        <v>102916.8</v>
      </c>
      <c r="AD82" s="45">
        <v>104300</v>
      </c>
      <c r="AE82" s="45">
        <v>105713.60000000001</v>
      </c>
      <c r="AF82" s="45">
        <v>107142.39999999999</v>
      </c>
      <c r="AG82" s="45">
        <v>108562.4</v>
      </c>
      <c r="AH82" s="45">
        <v>109991.2</v>
      </c>
      <c r="AI82" s="45">
        <v>111450.4</v>
      </c>
      <c r="AJ82" s="45">
        <v>112924.79999999999</v>
      </c>
      <c r="AK82" s="45">
        <v>114429.6</v>
      </c>
      <c r="AL82" s="45">
        <v>115843.2</v>
      </c>
      <c r="AM82" s="45">
        <v>117287.2</v>
      </c>
      <c r="AN82" s="45">
        <v>118746.4</v>
      </c>
      <c r="AO82" s="45">
        <v>120220.8</v>
      </c>
      <c r="AP82" s="45">
        <v>121725.6</v>
      </c>
      <c r="AQ82" s="27"/>
      <c r="AR82" s="27"/>
      <c r="AS82" s="27"/>
      <c r="AT82" s="27"/>
    </row>
    <row r="83" spans="1:46" s="3" customFormat="1">
      <c r="A83" s="8" t="s">
        <v>62</v>
      </c>
      <c r="B83" s="45">
        <v>64567.199999999997</v>
      </c>
      <c r="C83" s="45">
        <v>65692</v>
      </c>
      <c r="D83" s="45">
        <v>66801.600000000006</v>
      </c>
      <c r="E83" s="45">
        <v>67926.399999999994</v>
      </c>
      <c r="F83" s="45">
        <v>69051.200000000012</v>
      </c>
      <c r="G83" s="45">
        <v>70160.799999999988</v>
      </c>
      <c r="H83" s="45">
        <v>71285.600000000006</v>
      </c>
      <c r="I83" s="45">
        <v>72410.399999999994</v>
      </c>
      <c r="J83" s="45">
        <v>73535.199999999997</v>
      </c>
      <c r="K83" s="45">
        <v>74675.199999999997</v>
      </c>
      <c r="L83" s="45">
        <v>75784.800000000003</v>
      </c>
      <c r="M83" s="45">
        <v>76894.399999999994</v>
      </c>
      <c r="N83" s="45">
        <v>78004</v>
      </c>
      <c r="O83" s="45">
        <v>79159.200000000012</v>
      </c>
      <c r="P83" s="45">
        <v>80360</v>
      </c>
      <c r="Q83" s="45">
        <v>81576</v>
      </c>
      <c r="R83" s="45">
        <v>82776.800000000003</v>
      </c>
      <c r="S83" s="45">
        <v>84008</v>
      </c>
      <c r="T83" s="45">
        <v>85208.8</v>
      </c>
      <c r="U83" s="45">
        <v>86440</v>
      </c>
      <c r="V83" s="45">
        <v>87640.8</v>
      </c>
      <c r="W83" s="45">
        <v>88841.599999999991</v>
      </c>
      <c r="X83" s="45">
        <v>90072.8</v>
      </c>
      <c r="Y83" s="45">
        <v>91288.8</v>
      </c>
      <c r="Z83" s="45">
        <v>92504.8</v>
      </c>
      <c r="AA83" s="45">
        <v>93690.400000000009</v>
      </c>
      <c r="AB83" s="45">
        <v>94936.8</v>
      </c>
      <c r="AC83" s="45">
        <v>96198.399999999994</v>
      </c>
      <c r="AD83" s="45">
        <v>97475.199999999997</v>
      </c>
      <c r="AE83" s="45">
        <v>98782.399999999994</v>
      </c>
      <c r="AF83" s="45">
        <v>100104.8</v>
      </c>
      <c r="AG83" s="45">
        <v>101418.40000000001</v>
      </c>
      <c r="AH83" s="45">
        <v>102740.8</v>
      </c>
      <c r="AI83" s="45">
        <v>104093.6</v>
      </c>
      <c r="AJ83" s="45">
        <v>105461.59999999999</v>
      </c>
      <c r="AK83" s="45">
        <v>106844.8</v>
      </c>
      <c r="AL83" s="45">
        <v>108152</v>
      </c>
      <c r="AM83" s="45">
        <v>109489.59999999999</v>
      </c>
      <c r="AN83" s="45">
        <v>110842.40000000001</v>
      </c>
      <c r="AO83" s="45">
        <v>112210.4</v>
      </c>
      <c r="AP83" s="45">
        <v>113593.60000000001</v>
      </c>
      <c r="AQ83" s="27"/>
      <c r="AR83" s="27"/>
      <c r="AS83" s="27"/>
      <c r="AT83" s="27"/>
    </row>
    <row r="84" spans="1:46" s="3" customFormat="1">
      <c r="A84" s="8" t="s">
        <v>63</v>
      </c>
      <c r="B84" s="45">
        <v>61192.800000000003</v>
      </c>
      <c r="C84" s="45">
        <v>62226.400000000001</v>
      </c>
      <c r="D84" s="45">
        <v>63260</v>
      </c>
      <c r="E84" s="45">
        <v>64308.799999999996</v>
      </c>
      <c r="F84" s="45">
        <v>65357.600000000006</v>
      </c>
      <c r="G84" s="45">
        <v>66391.200000000012</v>
      </c>
      <c r="H84" s="45">
        <v>67440</v>
      </c>
      <c r="I84" s="45">
        <v>68488.799999999988</v>
      </c>
      <c r="J84" s="45">
        <v>69522.399999999994</v>
      </c>
      <c r="K84" s="45">
        <v>70571.200000000012</v>
      </c>
      <c r="L84" s="45">
        <v>71589.600000000006</v>
      </c>
      <c r="M84" s="45">
        <v>72653.600000000006</v>
      </c>
      <c r="N84" s="45">
        <v>73687.199999999997</v>
      </c>
      <c r="O84" s="45">
        <v>74751.200000000012</v>
      </c>
      <c r="P84" s="45">
        <v>75860.799999999988</v>
      </c>
      <c r="Q84" s="45">
        <v>77016</v>
      </c>
      <c r="R84" s="45">
        <v>78125.600000000006</v>
      </c>
      <c r="S84" s="45">
        <v>79235.199999999997</v>
      </c>
      <c r="T84" s="45">
        <v>80390.399999999994</v>
      </c>
      <c r="U84" s="45">
        <v>81530.400000000009</v>
      </c>
      <c r="V84" s="45">
        <v>82640</v>
      </c>
      <c r="W84" s="45">
        <v>83764.800000000003</v>
      </c>
      <c r="X84" s="45">
        <v>84920</v>
      </c>
      <c r="Y84" s="45">
        <v>86029.599999999991</v>
      </c>
      <c r="Z84" s="45">
        <v>87154.4</v>
      </c>
      <c r="AA84" s="45">
        <v>88279.2</v>
      </c>
      <c r="AB84" s="45">
        <v>89434.4</v>
      </c>
      <c r="AC84" s="45">
        <v>90604.800000000003</v>
      </c>
      <c r="AD84" s="45">
        <v>91805.6</v>
      </c>
      <c r="AE84" s="45">
        <v>93021.6</v>
      </c>
      <c r="AF84" s="45">
        <v>94252.800000000003</v>
      </c>
      <c r="AG84" s="45">
        <v>95475.199999999997</v>
      </c>
      <c r="AH84" s="45">
        <v>96706.4</v>
      </c>
      <c r="AI84" s="45">
        <v>97968</v>
      </c>
      <c r="AJ84" s="45">
        <v>99244.800000000003</v>
      </c>
      <c r="AK84" s="45">
        <v>100536.8</v>
      </c>
      <c r="AL84" s="45">
        <v>101768</v>
      </c>
      <c r="AM84" s="45">
        <v>103014.39999999999</v>
      </c>
      <c r="AN84" s="45">
        <v>104276</v>
      </c>
      <c r="AO84" s="45">
        <v>105552.8</v>
      </c>
      <c r="AP84" s="45">
        <v>106844.8</v>
      </c>
      <c r="AQ84" s="27"/>
      <c r="AR84" s="27"/>
      <c r="AS84" s="27"/>
      <c r="AT84" s="27"/>
    </row>
    <row r="85" spans="1:46" s="3" customFormat="1">
      <c r="A85" s="8" t="s">
        <v>64</v>
      </c>
      <c r="B85" s="45">
        <v>58472</v>
      </c>
      <c r="C85" s="45">
        <v>59460</v>
      </c>
      <c r="D85" s="45">
        <v>60432.800000000003</v>
      </c>
      <c r="E85" s="45">
        <v>61420.799999999996</v>
      </c>
      <c r="F85" s="45">
        <v>62408.800000000003</v>
      </c>
      <c r="G85" s="45">
        <v>63381.599999999999</v>
      </c>
      <c r="H85" s="45">
        <v>64384.800000000003</v>
      </c>
      <c r="I85" s="45">
        <v>65342.399999999994</v>
      </c>
      <c r="J85" s="45">
        <v>66315.199999999997</v>
      </c>
      <c r="K85" s="45">
        <v>67318.399999999994</v>
      </c>
      <c r="L85" s="45">
        <v>68291.200000000012</v>
      </c>
      <c r="M85" s="45">
        <v>69248.799999999988</v>
      </c>
      <c r="N85" s="45">
        <v>70236.800000000003</v>
      </c>
      <c r="O85" s="45">
        <v>71209.600000000006</v>
      </c>
      <c r="P85" s="45">
        <v>72304</v>
      </c>
      <c r="Q85" s="45">
        <v>73352.800000000003</v>
      </c>
      <c r="R85" s="45">
        <v>74386.399999999994</v>
      </c>
      <c r="S85" s="45">
        <v>75480.799999999988</v>
      </c>
      <c r="T85" s="45">
        <v>76529.600000000006</v>
      </c>
      <c r="U85" s="45">
        <v>77608.799999999988</v>
      </c>
      <c r="V85" s="45">
        <v>78672.800000000003</v>
      </c>
      <c r="W85" s="45">
        <v>79691.200000000012</v>
      </c>
      <c r="X85" s="45">
        <v>80785.600000000006</v>
      </c>
      <c r="Y85" s="45">
        <v>81834.399999999994</v>
      </c>
      <c r="Z85" s="45">
        <v>82898.400000000009</v>
      </c>
      <c r="AA85" s="45">
        <v>83992.8</v>
      </c>
      <c r="AB85" s="45">
        <v>85087.2</v>
      </c>
      <c r="AC85" s="45">
        <v>86196.800000000003</v>
      </c>
      <c r="AD85" s="45">
        <v>87306.4</v>
      </c>
      <c r="AE85" s="45">
        <v>88446.399999999994</v>
      </c>
      <c r="AF85" s="45">
        <v>89601.600000000006</v>
      </c>
      <c r="AG85" s="45">
        <v>90763.199999999997</v>
      </c>
      <c r="AH85" s="45">
        <v>91933.6</v>
      </c>
      <c r="AI85" s="45">
        <v>93119.2</v>
      </c>
      <c r="AJ85" s="45">
        <v>94320</v>
      </c>
      <c r="AK85" s="45">
        <v>95536</v>
      </c>
      <c r="AL85" s="45">
        <v>96691.199999999997</v>
      </c>
      <c r="AM85" s="45">
        <v>97861.599999999991</v>
      </c>
      <c r="AN85" s="45">
        <v>99047.2</v>
      </c>
      <c r="AO85" s="45">
        <v>100248</v>
      </c>
      <c r="AP85" s="45">
        <v>101464</v>
      </c>
      <c r="AQ85" s="27"/>
      <c r="AR85" s="27"/>
      <c r="AS85" s="27"/>
      <c r="AT85" s="27"/>
    </row>
    <row r="86" spans="1:46" s="3" customFormat="1">
      <c r="A86" s="8" t="s">
        <v>65</v>
      </c>
      <c r="B86" s="45">
        <v>56146.400000000001</v>
      </c>
      <c r="C86" s="45">
        <v>57073.599999999999</v>
      </c>
      <c r="D86" s="45">
        <v>58016</v>
      </c>
      <c r="E86" s="45">
        <v>58912.800000000003</v>
      </c>
      <c r="F86" s="45">
        <v>59840</v>
      </c>
      <c r="G86" s="45">
        <v>60782.400000000001</v>
      </c>
      <c r="H86" s="45">
        <v>61679.200000000004</v>
      </c>
      <c r="I86" s="45">
        <v>62606.400000000001</v>
      </c>
      <c r="J86" s="45">
        <v>63564</v>
      </c>
      <c r="K86" s="45">
        <v>64491.200000000004</v>
      </c>
      <c r="L86" s="45">
        <v>65403.199999999997</v>
      </c>
      <c r="M86" s="45">
        <v>66315.199999999997</v>
      </c>
      <c r="N86" s="45">
        <v>67242.399999999994</v>
      </c>
      <c r="O86" s="45">
        <v>68169.600000000006</v>
      </c>
      <c r="P86" s="45">
        <v>69172.800000000003</v>
      </c>
      <c r="Q86" s="45">
        <v>70191.200000000012</v>
      </c>
      <c r="R86" s="45">
        <v>71179.200000000012</v>
      </c>
      <c r="S86" s="45">
        <v>72197.600000000006</v>
      </c>
      <c r="T86" s="45">
        <v>73185.600000000006</v>
      </c>
      <c r="U86" s="45">
        <v>74188.799999999988</v>
      </c>
      <c r="V86" s="45">
        <v>75192</v>
      </c>
      <c r="W86" s="45">
        <v>76210.399999999994</v>
      </c>
      <c r="X86" s="45">
        <v>77213.600000000006</v>
      </c>
      <c r="Y86" s="45">
        <v>78216.800000000003</v>
      </c>
      <c r="Z86" s="45">
        <v>79220</v>
      </c>
      <c r="AA86" s="45">
        <v>80208</v>
      </c>
      <c r="AB86" s="45">
        <v>81241.599999999991</v>
      </c>
      <c r="AC86" s="45">
        <v>82275.199999999997</v>
      </c>
      <c r="AD86" s="45">
        <v>83339.199999999997</v>
      </c>
      <c r="AE86" s="45">
        <v>84418.4</v>
      </c>
      <c r="AF86" s="45">
        <v>85512.8</v>
      </c>
      <c r="AG86" s="45">
        <v>86613.6</v>
      </c>
      <c r="AH86" s="45">
        <v>87723.199999999997</v>
      </c>
      <c r="AI86" s="45">
        <v>88848</v>
      </c>
      <c r="AJ86" s="45">
        <v>89988</v>
      </c>
      <c r="AK86" s="45">
        <v>91143.2</v>
      </c>
      <c r="AL86" s="45">
        <v>92237.6</v>
      </c>
      <c r="AM86" s="45">
        <v>93347.199999999997</v>
      </c>
      <c r="AN86" s="45">
        <v>94472</v>
      </c>
      <c r="AO86" s="45">
        <v>95612</v>
      </c>
      <c r="AP86" s="45">
        <v>96767.2</v>
      </c>
      <c r="AQ86" s="27"/>
      <c r="AR86" s="27"/>
      <c r="AS86" s="27"/>
      <c r="AT86" s="27"/>
    </row>
    <row r="87" spans="1:46" s="12" customFormat="1" ht="18" thickBot="1">
      <c r="A87" s="13"/>
      <c r="B87" s="24" t="s">
        <v>13</v>
      </c>
      <c r="C87" s="24" t="s">
        <v>90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</row>
    <row r="88" spans="1:46" s="3" customFormat="1" ht="13.5" thickTop="1">
      <c r="A88" s="8" t="s">
        <v>61</v>
      </c>
      <c r="B88" s="46">
        <v>55576</v>
      </c>
      <c r="C88" s="46">
        <v>57242</v>
      </c>
      <c r="D88" s="46">
        <v>59016</v>
      </c>
      <c r="E88" s="46">
        <v>59460</v>
      </c>
      <c r="F88" s="46">
        <v>59852</v>
      </c>
      <c r="G88" s="46">
        <v>60190</v>
      </c>
      <c r="H88" s="46">
        <v>61607</v>
      </c>
      <c r="I88" s="46">
        <v>63002</v>
      </c>
      <c r="J88" s="46">
        <v>64430</v>
      </c>
      <c r="K88" s="46">
        <v>65831</v>
      </c>
      <c r="L88" s="46">
        <v>67265</v>
      </c>
      <c r="M88" s="46">
        <v>68668</v>
      </c>
      <c r="N88" s="46">
        <v>70101</v>
      </c>
      <c r="O88" s="46">
        <v>71500</v>
      </c>
      <c r="P88" s="46">
        <v>72928</v>
      </c>
      <c r="Q88" s="46">
        <v>74316</v>
      </c>
      <c r="R88" s="46">
        <v>75733</v>
      </c>
      <c r="S88" s="46">
        <v>77105</v>
      </c>
      <c r="T88" s="46">
        <v>77841</v>
      </c>
      <c r="U88" s="46">
        <v>78585</v>
      </c>
      <c r="V88" s="46">
        <v>79336</v>
      </c>
      <c r="W88" s="46">
        <v>80094</v>
      </c>
      <c r="X88" s="46">
        <v>80707</v>
      </c>
      <c r="Y88" s="46">
        <v>81556</v>
      </c>
      <c r="Z88" s="46">
        <v>82316.56</v>
      </c>
      <c r="AA88" s="46">
        <v>83139.73</v>
      </c>
      <c r="AB88" s="46">
        <v>83971.12</v>
      </c>
      <c r="AC88" s="46">
        <v>84810.83</v>
      </c>
      <c r="AD88" s="46">
        <v>85658.94</v>
      </c>
      <c r="AE88" s="47"/>
      <c r="AF88" s="4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</row>
    <row r="89" spans="1:46" s="3" customFormat="1">
      <c r="A89" s="8" t="s">
        <v>62</v>
      </c>
      <c r="B89" s="46">
        <v>52500</v>
      </c>
      <c r="C89" s="46">
        <v>53388</v>
      </c>
      <c r="D89" s="46">
        <v>54784</v>
      </c>
      <c r="E89" s="46">
        <v>54836</v>
      </c>
      <c r="F89" s="46">
        <v>55041</v>
      </c>
      <c r="G89" s="46">
        <v>55093</v>
      </c>
      <c r="H89" s="46">
        <v>56176</v>
      </c>
      <c r="I89" s="46">
        <v>57230</v>
      </c>
      <c r="J89" s="46">
        <v>58304</v>
      </c>
      <c r="K89" s="46">
        <v>59345</v>
      </c>
      <c r="L89" s="46">
        <v>60406</v>
      </c>
      <c r="M89" s="46">
        <v>61488</v>
      </c>
      <c r="N89" s="46">
        <v>62531</v>
      </c>
      <c r="O89" s="46">
        <v>63594</v>
      </c>
      <c r="P89" s="46">
        <v>64676</v>
      </c>
      <c r="Q89" s="46">
        <v>65716</v>
      </c>
      <c r="R89" s="46">
        <v>66773</v>
      </c>
      <c r="S89" s="46">
        <v>67849</v>
      </c>
      <c r="T89" s="46">
        <v>68493</v>
      </c>
      <c r="U89" s="46">
        <v>69142</v>
      </c>
      <c r="V89" s="46">
        <v>69799</v>
      </c>
      <c r="W89" s="46">
        <v>70462</v>
      </c>
      <c r="X89" s="46">
        <v>71131</v>
      </c>
      <c r="Y89" s="46">
        <v>71808</v>
      </c>
      <c r="Z89" s="46">
        <v>72516.08</v>
      </c>
      <c r="AA89" s="46">
        <v>73241.240000000005</v>
      </c>
      <c r="AB89" s="46">
        <v>73973.649999999994</v>
      </c>
      <c r="AC89" s="46">
        <v>74713.39</v>
      </c>
      <c r="AD89" s="46">
        <v>75460.52</v>
      </c>
      <c r="AE89" s="47"/>
      <c r="AF89" s="4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</row>
    <row r="90" spans="1:46" s="3" customFormat="1">
      <c r="A90" s="8" t="s">
        <v>63</v>
      </c>
      <c r="B90" s="46">
        <v>51000</v>
      </c>
      <c r="C90" s="46">
        <v>51250</v>
      </c>
      <c r="D90" s="46">
        <v>51500</v>
      </c>
      <c r="E90" s="46">
        <v>51750</v>
      </c>
      <c r="F90" s="46">
        <v>52000</v>
      </c>
      <c r="G90" s="46">
        <v>53000</v>
      </c>
      <c r="H90" s="46">
        <v>53500</v>
      </c>
      <c r="I90" s="46">
        <v>54001</v>
      </c>
      <c r="J90" s="46">
        <v>55062</v>
      </c>
      <c r="K90" s="46">
        <v>56144</v>
      </c>
      <c r="L90" s="46">
        <v>57197</v>
      </c>
      <c r="M90" s="46">
        <v>58271</v>
      </c>
      <c r="N90" s="46">
        <v>59367</v>
      </c>
      <c r="O90" s="46">
        <v>60428</v>
      </c>
      <c r="P90" s="46">
        <v>61510</v>
      </c>
      <c r="Q90" s="46">
        <v>62554</v>
      </c>
      <c r="R90" s="46">
        <v>63617</v>
      </c>
      <c r="S90" s="46">
        <v>64699</v>
      </c>
      <c r="T90" s="46">
        <v>65311</v>
      </c>
      <c r="U90" s="46">
        <v>65929</v>
      </c>
      <c r="V90" s="46">
        <v>66553</v>
      </c>
      <c r="W90" s="46">
        <v>67184</v>
      </c>
      <c r="X90" s="46">
        <v>67821</v>
      </c>
      <c r="Y90" s="46">
        <v>68464</v>
      </c>
      <c r="Z90" s="46">
        <v>69138.64</v>
      </c>
      <c r="AA90" s="46">
        <v>69830.03</v>
      </c>
      <c r="AB90" s="46">
        <v>70528.33</v>
      </c>
      <c r="AC90" s="46">
        <v>71233.61</v>
      </c>
      <c r="AD90" s="46">
        <v>71945.95</v>
      </c>
      <c r="AE90" s="47"/>
      <c r="AF90" s="4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</row>
    <row r="91" spans="1:46" s="3" customFormat="1">
      <c r="A91" s="8" t="s">
        <v>64</v>
      </c>
      <c r="B91" s="46">
        <v>48340</v>
      </c>
      <c r="C91" s="46">
        <v>48500</v>
      </c>
      <c r="D91" s="46">
        <v>48750</v>
      </c>
      <c r="E91" s="46">
        <v>49000</v>
      </c>
      <c r="F91" s="46">
        <v>49250</v>
      </c>
      <c r="G91" s="46">
        <v>50250</v>
      </c>
      <c r="H91" s="46">
        <v>51250</v>
      </c>
      <c r="I91" s="46">
        <v>52250</v>
      </c>
      <c r="J91" s="46">
        <v>53250</v>
      </c>
      <c r="K91" s="46">
        <v>53500</v>
      </c>
      <c r="L91" s="46">
        <v>53750</v>
      </c>
      <c r="M91" s="46">
        <v>54117</v>
      </c>
      <c r="N91" s="46">
        <v>55129</v>
      </c>
      <c r="O91" s="46">
        <v>56110</v>
      </c>
      <c r="P91" s="46">
        <v>57110</v>
      </c>
      <c r="Q91" s="46">
        <v>58075</v>
      </c>
      <c r="R91" s="46">
        <v>59057</v>
      </c>
      <c r="S91" s="46">
        <v>60002</v>
      </c>
      <c r="T91" s="46">
        <v>60567</v>
      </c>
      <c r="U91" s="46">
        <v>61137</v>
      </c>
      <c r="V91" s="46">
        <v>61714</v>
      </c>
      <c r="W91" s="46">
        <v>62296</v>
      </c>
      <c r="X91" s="46">
        <v>62825</v>
      </c>
      <c r="Y91" s="46">
        <v>63418</v>
      </c>
      <c r="Z91" s="46">
        <v>64042.18</v>
      </c>
      <c r="AA91" s="46">
        <v>64682.6</v>
      </c>
      <c r="AB91" s="46">
        <v>65329.43</v>
      </c>
      <c r="AC91" s="46">
        <v>65982.720000000001</v>
      </c>
      <c r="AD91" s="46">
        <v>66642.55</v>
      </c>
      <c r="AE91" s="47"/>
      <c r="AF91" s="4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</row>
    <row r="92" spans="1:46" s="3" customFormat="1">
      <c r="A92" s="8" t="s">
        <v>65</v>
      </c>
      <c r="B92" s="46">
        <v>48090</v>
      </c>
      <c r="C92" s="46">
        <v>48250</v>
      </c>
      <c r="D92" s="46">
        <v>48500</v>
      </c>
      <c r="E92" s="46">
        <v>48750</v>
      </c>
      <c r="F92" s="46">
        <v>49000</v>
      </c>
      <c r="G92" s="46">
        <v>50000</v>
      </c>
      <c r="H92" s="46">
        <v>50500</v>
      </c>
      <c r="I92" s="46">
        <v>51000</v>
      </c>
      <c r="J92" s="46">
        <v>51500</v>
      </c>
      <c r="K92" s="46">
        <v>52000</v>
      </c>
      <c r="L92" s="46">
        <v>52500</v>
      </c>
      <c r="M92" s="46">
        <v>53000</v>
      </c>
      <c r="N92" s="46">
        <v>53500</v>
      </c>
      <c r="O92" s="46">
        <v>54368</v>
      </c>
      <c r="P92" s="46">
        <v>55385</v>
      </c>
      <c r="Q92" s="46">
        <v>56371</v>
      </c>
      <c r="R92" s="46">
        <v>57375</v>
      </c>
      <c r="S92" s="46">
        <v>58345</v>
      </c>
      <c r="T92" s="46">
        <v>58894</v>
      </c>
      <c r="U92" s="46">
        <v>59447</v>
      </c>
      <c r="V92" s="46">
        <v>60007</v>
      </c>
      <c r="W92" s="46">
        <v>60572</v>
      </c>
      <c r="X92" s="46">
        <v>61143</v>
      </c>
      <c r="Y92" s="46">
        <v>61719</v>
      </c>
      <c r="Z92" s="46">
        <v>62326.19</v>
      </c>
      <c r="AA92" s="46">
        <v>62949.45</v>
      </c>
      <c r="AB92" s="46">
        <v>63578.95</v>
      </c>
      <c r="AC92" s="46">
        <v>64214.74</v>
      </c>
      <c r="AD92" s="46">
        <v>64856.88</v>
      </c>
      <c r="AE92" s="47"/>
      <c r="AF92" s="4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</row>
    <row r="93" spans="1:46" s="12" customFormat="1" ht="18" thickBot="1">
      <c r="A93" s="13"/>
      <c r="B93" s="24" t="s">
        <v>14</v>
      </c>
      <c r="C93" s="24" t="s">
        <v>91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</row>
    <row r="94" spans="1:46" s="3" customFormat="1" ht="13.5" thickTop="1">
      <c r="A94" s="8" t="s">
        <v>61</v>
      </c>
      <c r="B94" s="48">
        <v>62391.96</v>
      </c>
      <c r="C94" s="48">
        <v>63003.27</v>
      </c>
      <c r="D94" s="48">
        <v>63395.189999999995</v>
      </c>
      <c r="E94" s="48">
        <v>63763.68</v>
      </c>
      <c r="F94" s="48">
        <v>64168.38</v>
      </c>
      <c r="G94" s="48">
        <v>64513.439999999995</v>
      </c>
      <c r="H94" s="48">
        <v>66007.634999999995</v>
      </c>
      <c r="I94" s="48">
        <v>67503.959999999992</v>
      </c>
      <c r="J94" s="48">
        <v>68999.22</v>
      </c>
      <c r="K94" s="48">
        <v>70494.48</v>
      </c>
      <c r="L94" s="48">
        <v>71991.87</v>
      </c>
      <c r="M94" s="48">
        <v>73486.065000000002</v>
      </c>
      <c r="N94" s="48">
        <v>74982.39</v>
      </c>
      <c r="O94" s="48">
        <v>76477.649999999994</v>
      </c>
      <c r="P94" s="48">
        <v>77972.909999999989</v>
      </c>
      <c r="Q94" s="48">
        <v>79469.235000000001</v>
      </c>
      <c r="R94" s="48">
        <v>80965.56</v>
      </c>
      <c r="S94" s="48">
        <v>82460.819999999992</v>
      </c>
      <c r="T94" s="48">
        <v>83218.034999999989</v>
      </c>
      <c r="U94" s="48">
        <v>83981.64</v>
      </c>
      <c r="V94" s="48">
        <v>84754.83</v>
      </c>
      <c r="W94" s="48">
        <v>85535.474999999991</v>
      </c>
      <c r="X94" s="48">
        <v>86323.574999999997</v>
      </c>
      <c r="Y94" s="48">
        <v>87119.12999999999</v>
      </c>
      <c r="Z94" s="48">
        <v>88002.014999999999</v>
      </c>
      <c r="AA94" s="48">
        <v>88534.514999999999</v>
      </c>
      <c r="AB94" s="48">
        <v>89067.014999999999</v>
      </c>
      <c r="AC94" s="48">
        <v>89333.264999999999</v>
      </c>
      <c r="AD94" s="48">
        <v>89599.514999999999</v>
      </c>
      <c r="AE94" s="48">
        <v>89599.514999999999</v>
      </c>
      <c r="AF94" s="48">
        <v>89599.514999999999</v>
      </c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</row>
    <row r="95" spans="1:46" s="3" customFormat="1">
      <c r="A95" s="8" t="s">
        <v>62</v>
      </c>
      <c r="B95" s="48">
        <v>58254.434999999998</v>
      </c>
      <c r="C95" s="48">
        <v>58534.53</v>
      </c>
      <c r="D95" s="48">
        <v>58623.99</v>
      </c>
      <c r="E95" s="48">
        <v>58704.93</v>
      </c>
      <c r="F95" s="48">
        <v>58824.21</v>
      </c>
      <c r="G95" s="48">
        <v>58904.084999999999</v>
      </c>
      <c r="H95" s="48">
        <v>60025.53</v>
      </c>
      <c r="I95" s="48">
        <v>61145.909999999996</v>
      </c>
      <c r="J95" s="48">
        <v>62268.42</v>
      </c>
      <c r="K95" s="48">
        <v>63390.93</v>
      </c>
      <c r="L95" s="48">
        <v>64513.439999999995</v>
      </c>
      <c r="M95" s="48">
        <v>65633.819999999992</v>
      </c>
      <c r="N95" s="48">
        <v>66755.264999999999</v>
      </c>
      <c r="O95" s="48">
        <v>67877.774999999994</v>
      </c>
      <c r="P95" s="48">
        <v>68999.22</v>
      </c>
      <c r="Q95" s="48">
        <v>70121.73</v>
      </c>
      <c r="R95" s="48">
        <v>71243.175000000003</v>
      </c>
      <c r="S95" s="48">
        <v>72363.554999999993</v>
      </c>
      <c r="T95" s="48">
        <v>73020.66</v>
      </c>
      <c r="U95" s="48">
        <v>73684.154999999999</v>
      </c>
      <c r="V95" s="48">
        <v>74352.974999999991</v>
      </c>
      <c r="W95" s="48">
        <v>75028.184999999998</v>
      </c>
      <c r="X95" s="48">
        <v>75711.914999999994</v>
      </c>
      <c r="Y95" s="48">
        <v>76402.034999999989</v>
      </c>
      <c r="Z95" s="48">
        <v>77166.705000000002</v>
      </c>
      <c r="AA95" s="48">
        <v>77699.205000000002</v>
      </c>
      <c r="AB95" s="48">
        <v>78231.705000000002</v>
      </c>
      <c r="AC95" s="48">
        <v>78497.955000000002</v>
      </c>
      <c r="AD95" s="48">
        <v>78764.205000000002</v>
      </c>
      <c r="AE95" s="48">
        <v>78764.205000000002</v>
      </c>
      <c r="AF95" s="48">
        <v>78764.205000000002</v>
      </c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</row>
    <row r="96" spans="1:46" s="3" customFormat="1">
      <c r="A96" s="8" t="s">
        <v>63</v>
      </c>
      <c r="B96" s="48">
        <v>54315</v>
      </c>
      <c r="C96" s="48">
        <v>54581.25</v>
      </c>
      <c r="D96" s="48">
        <v>54847.5</v>
      </c>
      <c r="E96" s="48">
        <v>55113.75</v>
      </c>
      <c r="F96" s="48">
        <v>55380</v>
      </c>
      <c r="G96" s="48">
        <v>56445</v>
      </c>
      <c r="H96" s="48">
        <v>56977.5</v>
      </c>
      <c r="I96" s="48">
        <v>57510</v>
      </c>
      <c r="J96" s="48">
        <v>58529.204999999994</v>
      </c>
      <c r="K96" s="48">
        <v>59650.649999999994</v>
      </c>
      <c r="L96" s="48">
        <v>60774.224999999999</v>
      </c>
      <c r="M96" s="48">
        <v>61894.604999999996</v>
      </c>
      <c r="N96" s="48">
        <v>63016.049999999996</v>
      </c>
      <c r="O96" s="48">
        <v>64138.559999999998</v>
      </c>
      <c r="P96" s="48">
        <v>65258.939999999995</v>
      </c>
      <c r="Q96" s="48">
        <v>66382.514999999999</v>
      </c>
      <c r="R96" s="48">
        <v>67503.959999999992</v>
      </c>
      <c r="S96" s="48">
        <v>68624.34</v>
      </c>
      <c r="T96" s="48">
        <v>69244.17</v>
      </c>
      <c r="U96" s="48">
        <v>69869.324999999997</v>
      </c>
      <c r="V96" s="48">
        <v>70500.87</v>
      </c>
      <c r="W96" s="48">
        <v>71137.739999999991</v>
      </c>
      <c r="X96" s="48">
        <v>71782.065000000002</v>
      </c>
      <c r="Y96" s="48">
        <v>72433.845000000001</v>
      </c>
      <c r="Z96" s="48">
        <v>73144.2</v>
      </c>
      <c r="AA96" s="48">
        <v>73676.7</v>
      </c>
      <c r="AB96" s="48">
        <v>74209.2</v>
      </c>
      <c r="AC96" s="48">
        <v>74475.45</v>
      </c>
      <c r="AD96" s="48">
        <v>74741.7</v>
      </c>
      <c r="AE96" s="48">
        <v>74741.7</v>
      </c>
      <c r="AF96" s="48">
        <v>74741.7</v>
      </c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</row>
    <row r="97" spans="1:46" s="3" customFormat="1">
      <c r="A97" s="8" t="s">
        <v>64</v>
      </c>
      <c r="B97" s="48">
        <v>50587.5</v>
      </c>
      <c r="C97" s="48">
        <v>50853.75</v>
      </c>
      <c r="D97" s="48">
        <v>51120</v>
      </c>
      <c r="E97" s="48">
        <v>51386.25</v>
      </c>
      <c r="F97" s="48">
        <v>51652.5</v>
      </c>
      <c r="G97" s="48">
        <v>52717.5</v>
      </c>
      <c r="H97" s="48">
        <v>53250</v>
      </c>
      <c r="I97" s="48">
        <v>53782.5</v>
      </c>
      <c r="J97" s="48">
        <v>54315</v>
      </c>
      <c r="K97" s="48">
        <v>55050.915000000001</v>
      </c>
      <c r="L97" s="48">
        <v>56099.939999999995</v>
      </c>
      <c r="M97" s="48">
        <v>57108.494999999995</v>
      </c>
      <c r="N97" s="48">
        <v>58155.39</v>
      </c>
      <c r="O97" s="48">
        <v>59165.009999999995</v>
      </c>
      <c r="P97" s="48">
        <v>60212.969999999994</v>
      </c>
      <c r="Q97" s="48">
        <v>61221.524999999994</v>
      </c>
      <c r="R97" s="48">
        <v>62268.42</v>
      </c>
      <c r="S97" s="48">
        <v>63278.039999999994</v>
      </c>
      <c r="T97" s="48">
        <v>63843.555</v>
      </c>
      <c r="U97" s="48">
        <v>64415.46</v>
      </c>
      <c r="V97" s="48">
        <v>64991.625</v>
      </c>
      <c r="W97" s="48">
        <v>65573.114999999991</v>
      </c>
      <c r="X97" s="48">
        <v>66160.994999999995</v>
      </c>
      <c r="Y97" s="48">
        <v>66755.264999999999</v>
      </c>
      <c r="Z97" s="48">
        <v>67416.62999999999</v>
      </c>
      <c r="AA97" s="48">
        <v>67949.12999999999</v>
      </c>
      <c r="AB97" s="48">
        <v>68481.62999999999</v>
      </c>
      <c r="AC97" s="48">
        <v>68747.87999999999</v>
      </c>
      <c r="AD97" s="48">
        <v>69014.12999999999</v>
      </c>
      <c r="AE97" s="48">
        <v>69014.12999999999</v>
      </c>
      <c r="AF97" s="48">
        <v>69014.12999999999</v>
      </c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</row>
    <row r="98" spans="1:46" s="3" customFormat="1">
      <c r="A98" s="8" t="s">
        <v>65</v>
      </c>
      <c r="B98" s="48">
        <v>50055</v>
      </c>
      <c r="C98" s="48">
        <v>50321.25</v>
      </c>
      <c r="D98" s="48">
        <v>50587.5</v>
      </c>
      <c r="E98" s="48">
        <v>50853.75</v>
      </c>
      <c r="F98" s="48">
        <v>51120</v>
      </c>
      <c r="G98" s="48">
        <v>52185</v>
      </c>
      <c r="H98" s="48">
        <v>52717.5</v>
      </c>
      <c r="I98" s="48">
        <v>53250</v>
      </c>
      <c r="J98" s="48">
        <v>53782.5</v>
      </c>
      <c r="K98" s="48">
        <v>54315</v>
      </c>
      <c r="L98" s="48">
        <v>55380</v>
      </c>
      <c r="M98" s="48">
        <v>55912.5</v>
      </c>
      <c r="N98" s="48">
        <v>56445</v>
      </c>
      <c r="O98" s="48">
        <v>57295.934999999998</v>
      </c>
      <c r="P98" s="48">
        <v>58342.829999999994</v>
      </c>
      <c r="Q98" s="48">
        <v>59351.384999999995</v>
      </c>
      <c r="R98" s="48">
        <v>60399.344999999994</v>
      </c>
      <c r="S98" s="48">
        <v>61408.964999999997</v>
      </c>
      <c r="T98" s="48">
        <v>61955.31</v>
      </c>
      <c r="U98" s="48">
        <v>62506.979999999996</v>
      </c>
      <c r="V98" s="48">
        <v>63066.104999999996</v>
      </c>
      <c r="W98" s="48">
        <v>63627.359999999993</v>
      </c>
      <c r="X98" s="48">
        <v>64197.134999999995</v>
      </c>
      <c r="Y98" s="48">
        <v>64772.234999999993</v>
      </c>
      <c r="Z98" s="48">
        <v>65408.039999999994</v>
      </c>
      <c r="AA98" s="48">
        <v>65940.539999999994</v>
      </c>
      <c r="AB98" s="48">
        <v>66473.039999999994</v>
      </c>
      <c r="AC98" s="48">
        <v>66739.289999999994</v>
      </c>
      <c r="AD98" s="48">
        <v>67005.539999999994</v>
      </c>
      <c r="AE98" s="48">
        <v>67005.539999999994</v>
      </c>
      <c r="AF98" s="48">
        <v>67005.539999999994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</row>
    <row r="99" spans="1:46" s="12" customFormat="1" ht="18" thickBot="1">
      <c r="A99" s="13"/>
      <c r="B99" s="24" t="s">
        <v>15</v>
      </c>
      <c r="C99" s="24" t="s">
        <v>92</v>
      </c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</row>
    <row r="100" spans="1:46" s="3" customFormat="1" ht="13.5" thickTop="1">
      <c r="A100" s="8" t="s">
        <v>61</v>
      </c>
      <c r="B100" s="31">
        <v>56381</v>
      </c>
      <c r="C100" s="31">
        <v>56929</v>
      </c>
      <c r="D100" s="31">
        <v>57279</v>
      </c>
      <c r="E100" s="31">
        <v>57610</v>
      </c>
      <c r="F100" s="31">
        <v>57973</v>
      </c>
      <c r="G100" s="31">
        <v>58282</v>
      </c>
      <c r="H100" s="31">
        <v>59622</v>
      </c>
      <c r="I100" s="31">
        <v>60964</v>
      </c>
      <c r="J100" s="31">
        <v>62305</v>
      </c>
      <c r="K100" s="31">
        <v>63646</v>
      </c>
      <c r="L100" s="31">
        <v>64988</v>
      </c>
      <c r="M100" s="31">
        <v>66328</v>
      </c>
      <c r="N100" s="31">
        <v>67670</v>
      </c>
      <c r="O100" s="31">
        <v>69010</v>
      </c>
      <c r="P100" s="31">
        <v>70351</v>
      </c>
      <c r="Q100" s="31">
        <v>71693</v>
      </c>
      <c r="R100" s="31">
        <v>73034</v>
      </c>
      <c r="S100" s="31">
        <v>74375</v>
      </c>
      <c r="T100" s="31">
        <v>75055</v>
      </c>
      <c r="U100" s="31">
        <v>75739</v>
      </c>
      <c r="V100" s="31">
        <v>76433</v>
      </c>
      <c r="W100" s="31">
        <v>77132</v>
      </c>
      <c r="X100" s="31">
        <v>77839</v>
      </c>
      <c r="Y100" s="31">
        <v>78553</v>
      </c>
      <c r="Z100" s="31">
        <v>79262</v>
      </c>
      <c r="AA100" s="31">
        <v>79977</v>
      </c>
      <c r="AB100" s="31">
        <v>80227</v>
      </c>
      <c r="AC100" s="31">
        <v>80227</v>
      </c>
      <c r="AD100" s="31">
        <v>80477</v>
      </c>
      <c r="AE100" s="44"/>
      <c r="AF100" s="44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</row>
    <row r="101" spans="1:46" s="3" customFormat="1">
      <c r="A101" s="8" t="s">
        <v>62</v>
      </c>
      <c r="B101" s="31">
        <v>52671</v>
      </c>
      <c r="C101" s="31">
        <v>52922</v>
      </c>
      <c r="D101" s="31">
        <v>53001</v>
      </c>
      <c r="E101" s="31">
        <v>53250</v>
      </c>
      <c r="F101" s="31">
        <v>53500</v>
      </c>
      <c r="G101" s="31">
        <v>54000</v>
      </c>
      <c r="H101" s="31">
        <v>54500</v>
      </c>
      <c r="I101" s="31">
        <v>55263</v>
      </c>
      <c r="J101" s="31">
        <v>56269</v>
      </c>
      <c r="K101" s="31">
        <v>57276</v>
      </c>
      <c r="L101" s="31">
        <v>58282</v>
      </c>
      <c r="M101" s="31">
        <v>59287</v>
      </c>
      <c r="N101" s="31">
        <v>60293</v>
      </c>
      <c r="O101" s="31">
        <v>61299</v>
      </c>
      <c r="P101" s="31">
        <v>62305</v>
      </c>
      <c r="Q101" s="31">
        <v>63311</v>
      </c>
      <c r="R101" s="31">
        <v>64317</v>
      </c>
      <c r="S101" s="31">
        <v>65322</v>
      </c>
      <c r="T101" s="31">
        <v>65911</v>
      </c>
      <c r="U101" s="31">
        <v>66506</v>
      </c>
      <c r="V101" s="31">
        <v>67106</v>
      </c>
      <c r="W101" s="31">
        <v>67711</v>
      </c>
      <c r="X101" s="31">
        <v>68324</v>
      </c>
      <c r="Y101" s="31">
        <v>68943</v>
      </c>
      <c r="Z101" s="31">
        <v>69564</v>
      </c>
      <c r="AA101" s="31">
        <v>70191</v>
      </c>
      <c r="AB101" s="31">
        <v>70441</v>
      </c>
      <c r="AC101" s="31">
        <v>70441</v>
      </c>
      <c r="AD101" s="31">
        <v>70691</v>
      </c>
      <c r="AE101" s="44"/>
      <c r="AF101" s="44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</row>
    <row r="102" spans="1:46" s="3" customFormat="1">
      <c r="A102" s="8" t="s">
        <v>63</v>
      </c>
      <c r="B102" s="31">
        <v>51000</v>
      </c>
      <c r="C102" s="31">
        <v>51250</v>
      </c>
      <c r="D102" s="31">
        <v>51500</v>
      </c>
      <c r="E102" s="31">
        <v>51750</v>
      </c>
      <c r="F102" s="31">
        <v>52000</v>
      </c>
      <c r="G102" s="31">
        <v>53000</v>
      </c>
      <c r="H102" s="31">
        <v>53500</v>
      </c>
      <c r="I102" s="31">
        <v>54000</v>
      </c>
      <c r="J102" s="31">
        <v>54500</v>
      </c>
      <c r="K102" s="31">
        <v>55000</v>
      </c>
      <c r="L102" s="31">
        <v>56000</v>
      </c>
      <c r="M102" s="31">
        <v>56500</v>
      </c>
      <c r="N102" s="31">
        <v>57250</v>
      </c>
      <c r="O102" s="31">
        <v>58000</v>
      </c>
      <c r="P102" s="31">
        <v>58951</v>
      </c>
      <c r="Q102" s="31">
        <v>59958</v>
      </c>
      <c r="R102" s="31">
        <v>60964</v>
      </c>
      <c r="S102" s="31">
        <v>61969</v>
      </c>
      <c r="T102" s="31">
        <v>62524</v>
      </c>
      <c r="U102" s="31">
        <v>63085</v>
      </c>
      <c r="V102" s="31">
        <v>63651</v>
      </c>
      <c r="W102" s="31">
        <v>64222</v>
      </c>
      <c r="X102" s="31">
        <v>64800</v>
      </c>
      <c r="Y102" s="31">
        <v>65384</v>
      </c>
      <c r="Z102" s="31">
        <v>65973</v>
      </c>
      <c r="AA102" s="31">
        <v>66567</v>
      </c>
      <c r="AB102" s="31">
        <v>66817</v>
      </c>
      <c r="AC102" s="31">
        <v>66817</v>
      </c>
      <c r="AD102" s="31">
        <v>67067</v>
      </c>
      <c r="AE102" s="44"/>
      <c r="AF102" s="44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</row>
    <row r="103" spans="1:46" s="3" customFormat="1">
      <c r="A103" s="8" t="s">
        <v>64</v>
      </c>
      <c r="B103" s="31">
        <v>47500</v>
      </c>
      <c r="C103" s="31">
        <v>47750</v>
      </c>
      <c r="D103" s="31">
        <v>48000</v>
      </c>
      <c r="E103" s="31">
        <v>48250</v>
      </c>
      <c r="F103" s="31">
        <v>48500</v>
      </c>
      <c r="G103" s="31">
        <v>49500</v>
      </c>
      <c r="H103" s="31">
        <v>50000</v>
      </c>
      <c r="I103" s="31">
        <v>50500</v>
      </c>
      <c r="J103" s="31">
        <v>51000</v>
      </c>
      <c r="K103" s="31">
        <v>51500</v>
      </c>
      <c r="L103" s="31">
        <v>52500</v>
      </c>
      <c r="M103" s="31">
        <v>53000</v>
      </c>
      <c r="N103" s="31">
        <v>53500</v>
      </c>
      <c r="O103" s="31">
        <v>54000</v>
      </c>
      <c r="P103" s="31">
        <v>54500</v>
      </c>
      <c r="Q103" s="31">
        <v>55331</v>
      </c>
      <c r="R103" s="31">
        <v>56269</v>
      </c>
      <c r="S103" s="31">
        <v>57175</v>
      </c>
      <c r="T103" s="31">
        <v>57682</v>
      </c>
      <c r="U103" s="31">
        <v>58194</v>
      </c>
      <c r="V103" s="31">
        <v>58712</v>
      </c>
      <c r="W103" s="31">
        <v>59233</v>
      </c>
      <c r="X103" s="31">
        <v>59760</v>
      </c>
      <c r="Y103" s="31">
        <v>60293</v>
      </c>
      <c r="Z103" s="31">
        <v>60836</v>
      </c>
      <c r="AA103" s="31">
        <v>61384</v>
      </c>
      <c r="AB103" s="31">
        <v>61634</v>
      </c>
      <c r="AC103" s="31">
        <v>61634</v>
      </c>
      <c r="AD103" s="31">
        <v>61884</v>
      </c>
      <c r="AE103" s="44"/>
      <c r="AF103" s="44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</row>
    <row r="104" spans="1:46" s="3" customFormat="1">
      <c r="A104" s="8" t="s">
        <v>65</v>
      </c>
      <c r="B104" s="31">
        <v>47000</v>
      </c>
      <c r="C104" s="31">
        <v>47250</v>
      </c>
      <c r="D104" s="31">
        <v>47500</v>
      </c>
      <c r="E104" s="31">
        <v>47750</v>
      </c>
      <c r="F104" s="31">
        <v>48000</v>
      </c>
      <c r="G104" s="31">
        <v>49000</v>
      </c>
      <c r="H104" s="31">
        <v>49500</v>
      </c>
      <c r="I104" s="31">
        <v>50000</v>
      </c>
      <c r="J104" s="31">
        <v>50500</v>
      </c>
      <c r="K104" s="31">
        <v>51000</v>
      </c>
      <c r="L104" s="31">
        <v>52000</v>
      </c>
      <c r="M104" s="31">
        <v>52500</v>
      </c>
      <c r="N104" s="31">
        <v>53000</v>
      </c>
      <c r="O104" s="31">
        <v>53500</v>
      </c>
      <c r="P104" s="31">
        <v>54000</v>
      </c>
      <c r="Q104" s="31">
        <v>54500</v>
      </c>
      <c r="R104" s="31">
        <v>55000</v>
      </c>
      <c r="S104" s="31">
        <v>55500</v>
      </c>
      <c r="T104" s="31">
        <v>56000</v>
      </c>
      <c r="U104" s="31">
        <v>57000</v>
      </c>
      <c r="V104" s="31">
        <v>57500</v>
      </c>
      <c r="W104" s="31">
        <v>58000</v>
      </c>
      <c r="X104" s="31">
        <v>58500</v>
      </c>
      <c r="Y104" s="31">
        <v>59000</v>
      </c>
      <c r="Z104" s="31">
        <v>59500</v>
      </c>
      <c r="AA104" s="31">
        <v>60000</v>
      </c>
      <c r="AB104" s="31">
        <v>60500</v>
      </c>
      <c r="AC104" s="31">
        <v>60750</v>
      </c>
      <c r="AD104" s="31">
        <v>61000</v>
      </c>
      <c r="AE104" s="44"/>
      <c r="AF104" s="44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</row>
    <row r="105" spans="1:46" s="12" customFormat="1" ht="18" thickBot="1">
      <c r="A105" s="13"/>
      <c r="B105" s="24">
        <v>1406</v>
      </c>
      <c r="C105" s="24" t="s">
        <v>135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1:46" s="3" customFormat="1" ht="13.5" thickTop="1">
      <c r="A106" s="8" t="s">
        <v>61</v>
      </c>
      <c r="B106" s="40">
        <v>55000</v>
      </c>
      <c r="C106" s="40">
        <v>59500</v>
      </c>
      <c r="D106" s="40">
        <v>60000</v>
      </c>
      <c r="E106" s="40">
        <v>60500</v>
      </c>
      <c r="F106" s="40">
        <v>60750</v>
      </c>
      <c r="G106" s="40">
        <v>61000</v>
      </c>
      <c r="H106" s="40">
        <v>62289</v>
      </c>
      <c r="I106" s="40">
        <v>63678</v>
      </c>
      <c r="J106" s="40">
        <v>65066</v>
      </c>
      <c r="K106" s="40">
        <v>66454</v>
      </c>
      <c r="L106" s="40">
        <v>67843</v>
      </c>
      <c r="M106" s="40">
        <v>69231</v>
      </c>
      <c r="N106" s="40">
        <v>70551</v>
      </c>
      <c r="O106" s="40">
        <v>71796</v>
      </c>
      <c r="P106" s="40">
        <v>73041</v>
      </c>
      <c r="Q106" s="40">
        <v>74286</v>
      </c>
      <c r="R106" s="40">
        <v>75531</v>
      </c>
      <c r="S106" s="40">
        <v>76776</v>
      </c>
      <c r="T106" s="40">
        <v>78010</v>
      </c>
      <c r="U106" s="40">
        <v>80250</v>
      </c>
      <c r="V106" s="40">
        <v>81375</v>
      </c>
      <c r="W106" s="40">
        <v>82475</v>
      </c>
      <c r="X106" s="40">
        <v>83775</v>
      </c>
      <c r="Y106" s="40">
        <v>84000</v>
      </c>
      <c r="Z106" s="40">
        <v>84175</v>
      </c>
      <c r="AA106" s="40">
        <v>84290</v>
      </c>
      <c r="AB106" s="40">
        <v>84405</v>
      </c>
      <c r="AC106" s="40">
        <v>84520</v>
      </c>
      <c r="AD106" s="40">
        <v>84760</v>
      </c>
      <c r="AE106" s="40">
        <v>84760</v>
      </c>
      <c r="AF106" s="40">
        <v>84760</v>
      </c>
      <c r="AG106" s="49"/>
      <c r="AH106" s="49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</row>
    <row r="107" spans="1:46" s="3" customFormat="1">
      <c r="A107" s="8" t="s">
        <v>62</v>
      </c>
      <c r="B107" s="40">
        <v>52500</v>
      </c>
      <c r="C107" s="40">
        <v>55800</v>
      </c>
      <c r="D107" s="40">
        <v>56542.875</v>
      </c>
      <c r="E107" s="40">
        <v>57296.893125000002</v>
      </c>
      <c r="F107" s="40">
        <v>58062.221521874999</v>
      </c>
      <c r="G107" s="40">
        <v>58839.029844703124</v>
      </c>
      <c r="H107" s="40">
        <v>59627.490292373674</v>
      </c>
      <c r="I107" s="40">
        <v>60427.777646759278</v>
      </c>
      <c r="J107" s="40">
        <v>61240.069311460669</v>
      </c>
      <c r="K107" s="40">
        <v>62064.545351132576</v>
      </c>
      <c r="L107" s="40">
        <v>62901.388531399563</v>
      </c>
      <c r="M107" s="40">
        <v>63750.784359370555</v>
      </c>
      <c r="N107" s="40">
        <v>64612.921124761117</v>
      </c>
      <c r="O107" s="40">
        <v>65487.989941632535</v>
      </c>
      <c r="P107" s="40">
        <v>66376.184790757019</v>
      </c>
      <c r="Q107" s="40">
        <v>67277.702562618389</v>
      </c>
      <c r="R107" s="40">
        <v>68145.249857464194</v>
      </c>
      <c r="S107" s="40">
        <v>69231.479229969817</v>
      </c>
      <c r="T107" s="40">
        <v>70336.717616494294</v>
      </c>
      <c r="U107" s="40">
        <v>71436.297674782953</v>
      </c>
      <c r="V107" s="40">
        <v>72580.557884091642</v>
      </c>
      <c r="W107" s="40">
        <v>73744.84264706324</v>
      </c>
      <c r="X107" s="40">
        <v>74777.55396691621</v>
      </c>
      <c r="Y107" s="40">
        <v>75289.073121668087</v>
      </c>
      <c r="Z107" s="40">
        <v>75804.428670080597</v>
      </c>
      <c r="AA107" s="40">
        <v>76248.649385106197</v>
      </c>
      <c r="AB107" s="40">
        <v>76788.146683876403</v>
      </c>
      <c r="AC107" s="40">
        <v>76927.922977244161</v>
      </c>
      <c r="AD107" s="40">
        <v>77208.314780845045</v>
      </c>
      <c r="AE107" s="40">
        <v>77208.314780845045</v>
      </c>
      <c r="AF107" s="40">
        <v>77208.314780845045</v>
      </c>
      <c r="AG107" s="49"/>
      <c r="AH107" s="49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</row>
    <row r="108" spans="1:46" s="3" customFormat="1">
      <c r="A108" s="8" t="s">
        <v>63</v>
      </c>
      <c r="B108" s="40">
        <v>51000</v>
      </c>
      <c r="C108" s="40">
        <v>53200</v>
      </c>
      <c r="D108" s="40">
        <v>53902.375</v>
      </c>
      <c r="E108" s="40">
        <v>54615.285624999997</v>
      </c>
      <c r="F108" s="40">
        <v>55338.889909374993</v>
      </c>
      <c r="G108" s="40">
        <v>55973.34825801562</v>
      </c>
      <c r="H108" s="40">
        <v>56718.823481885855</v>
      </c>
      <c r="I108" s="40">
        <v>57475.48083411414</v>
      </c>
      <c r="J108" s="40">
        <v>58243.488046625855</v>
      </c>
      <c r="K108" s="40">
        <v>59023.015367325243</v>
      </c>
      <c r="L108" s="40">
        <v>59814.235597835119</v>
      </c>
      <c r="M108" s="40">
        <v>60617.324131802648</v>
      </c>
      <c r="N108" s="40">
        <v>61432.458993779685</v>
      </c>
      <c r="O108" s="40">
        <v>62259.820878686383</v>
      </c>
      <c r="P108" s="40">
        <v>63099.593191866676</v>
      </c>
      <c r="Q108" s="40">
        <v>63951.962089744673</v>
      </c>
      <c r="R108" s="40">
        <v>64861.308926315207</v>
      </c>
      <c r="S108" s="40">
        <v>65838.319332525716</v>
      </c>
      <c r="T108" s="40">
        <v>66883.302420844921</v>
      </c>
      <c r="U108" s="40">
        <v>67946.572713209709</v>
      </c>
      <c r="V108" s="40">
        <v>69028.450235690878</v>
      </c>
      <c r="W108" s="40">
        <v>70129.260614815459</v>
      </c>
      <c r="X108" s="40">
        <v>71059.292569426587</v>
      </c>
      <c r="Y108" s="40">
        <v>71542.924763697287</v>
      </c>
      <c r="Z108" s="40">
        <v>72030.184199425014</v>
      </c>
      <c r="AA108" s="40">
        <v>72546.098080920696</v>
      </c>
      <c r="AB108" s="40">
        <v>72977.990277082543</v>
      </c>
      <c r="AC108" s="40">
        <v>73110.146257636705</v>
      </c>
      <c r="AD108" s="40">
        <v>73375.251683252282</v>
      </c>
      <c r="AE108" s="40">
        <v>73375.251683252282</v>
      </c>
      <c r="AF108" s="40">
        <v>73375.251683252282</v>
      </c>
      <c r="AG108" s="49"/>
      <c r="AH108" s="49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</row>
    <row r="109" spans="1:46" s="3" customFormat="1">
      <c r="A109" s="8" t="s">
        <v>64</v>
      </c>
      <c r="B109" s="40">
        <v>47500</v>
      </c>
      <c r="C109" s="40">
        <v>49400</v>
      </c>
      <c r="D109" s="40">
        <v>50045.375</v>
      </c>
      <c r="E109" s="40">
        <v>50700.430625000001</v>
      </c>
      <c r="F109" s="40">
        <v>51365.312084375</v>
      </c>
      <c r="G109" s="40">
        <v>52040.166765640628</v>
      </c>
      <c r="H109" s="40">
        <v>52725.144267125237</v>
      </c>
      <c r="I109" s="40">
        <v>53420.396431132118</v>
      </c>
      <c r="J109" s="40">
        <v>54126.077377599097</v>
      </c>
      <c r="K109" s="40">
        <v>54842.343538263085</v>
      </c>
      <c r="L109" s="40">
        <v>55569.353691337034</v>
      </c>
      <c r="M109" s="40">
        <v>56307.268996707091</v>
      </c>
      <c r="N109" s="40">
        <v>57056.253031657696</v>
      </c>
      <c r="O109" s="40">
        <v>57816.471827132562</v>
      </c>
      <c r="P109" s="40">
        <v>58588.09390453955</v>
      </c>
      <c r="Q109" s="40">
        <v>59371.290313107645</v>
      </c>
      <c r="R109" s="40">
        <v>60148.725393587032</v>
      </c>
      <c r="S109" s="40">
        <v>61092.390587974805</v>
      </c>
      <c r="T109" s="40">
        <v>62052.569923264367</v>
      </c>
      <c r="U109" s="40">
        <v>63029.552396921492</v>
      </c>
      <c r="V109" s="40">
        <v>64023.632063867619</v>
      </c>
      <c r="W109" s="40">
        <v>65035.108124985301</v>
      </c>
      <c r="X109" s="40">
        <v>65826.183935922687</v>
      </c>
      <c r="Y109" s="40">
        <v>66270.567815442104</v>
      </c>
      <c r="Z109" s="40">
        <v>66718.284574057936</v>
      </c>
      <c r="AA109" s="40">
        <v>67194.35920836337</v>
      </c>
      <c r="AB109" s="40">
        <v>67615.547926780098</v>
      </c>
      <c r="AC109" s="40">
        <v>67736.979022633648</v>
      </c>
      <c r="AD109" s="40">
        <v>67980.570286640286</v>
      </c>
      <c r="AE109" s="40">
        <v>67980.570286640286</v>
      </c>
      <c r="AF109" s="40">
        <v>67980.570286640286</v>
      </c>
      <c r="AG109" s="49"/>
      <c r="AH109" s="49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</row>
    <row r="110" spans="1:46" s="3" customFormat="1">
      <c r="A110" s="8" t="s">
        <v>65</v>
      </c>
      <c r="B110" s="40">
        <v>47000</v>
      </c>
      <c r="C110" s="40">
        <v>48125</v>
      </c>
      <c r="D110" s="40">
        <v>48751.25</v>
      </c>
      <c r="E110" s="40">
        <v>49386.893750000003</v>
      </c>
      <c r="F110" s="40">
        <v>50032.072156250004</v>
      </c>
      <c r="G110" s="40">
        <v>50686.928238593755</v>
      </c>
      <c r="H110" s="40">
        <v>51351.607162172659</v>
      </c>
      <c r="I110" s="40">
        <v>52026.256269605248</v>
      </c>
      <c r="J110" s="40">
        <v>52711.025113649324</v>
      </c>
      <c r="K110" s="40">
        <v>53406.065490354064</v>
      </c>
      <c r="L110" s="40">
        <v>54111.531472709372</v>
      </c>
      <c r="M110" s="40">
        <v>54827.579444800009</v>
      </c>
      <c r="N110" s="40">
        <v>55479.368136472011</v>
      </c>
      <c r="O110" s="40">
        <v>56217.05865851909</v>
      </c>
      <c r="P110" s="40">
        <v>56965.81453839688</v>
      </c>
      <c r="Q110" s="40">
        <v>57725.801756472836</v>
      </c>
      <c r="R110" s="40">
        <v>58525.753287211111</v>
      </c>
      <c r="S110" s="40">
        <v>59441.453969737304</v>
      </c>
      <c r="T110" s="40">
        <v>60373.179414207705</v>
      </c>
      <c r="U110" s="40">
        <v>61321.21005395634</v>
      </c>
      <c r="V110" s="40">
        <v>62285.831229900577</v>
      </c>
      <c r="W110" s="40">
        <v>63267.333276423837</v>
      </c>
      <c r="X110" s="40">
        <v>64070.338275997012</v>
      </c>
      <c r="Y110" s="40">
        <v>64501.553313066986</v>
      </c>
      <c r="Z110" s="40">
        <v>64936.002462914992</v>
      </c>
      <c r="AA110" s="40">
        <v>65398.709981386855</v>
      </c>
      <c r="AB110" s="40">
        <v>65816.307401349623</v>
      </c>
      <c r="AC110" s="40">
        <v>65934.14001615232</v>
      </c>
      <c r="AD110" s="40">
        <v>66170.51271277701</v>
      </c>
      <c r="AE110" s="40">
        <v>66170.51271277701</v>
      </c>
      <c r="AF110" s="40">
        <v>66170.51271277701</v>
      </c>
      <c r="AG110" s="49"/>
      <c r="AH110" s="49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</row>
    <row r="111" spans="1:46" s="12" customFormat="1" ht="18" thickBot="1">
      <c r="A111" s="13"/>
      <c r="B111" s="24" t="s">
        <v>16</v>
      </c>
      <c r="C111" s="24" t="s">
        <v>101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</row>
    <row r="112" spans="1:46" s="3" customFormat="1" ht="13.5" thickTop="1">
      <c r="A112" s="8" t="s">
        <v>61</v>
      </c>
      <c r="B112" s="40">
        <v>55000</v>
      </c>
      <c r="C112" s="40">
        <v>56442</v>
      </c>
      <c r="D112" s="40">
        <v>58006</v>
      </c>
      <c r="E112" s="40">
        <v>58335</v>
      </c>
      <c r="F112" s="40">
        <v>58693</v>
      </c>
      <c r="G112" s="40">
        <v>59107</v>
      </c>
      <c r="H112" s="40">
        <v>60419</v>
      </c>
      <c r="I112" s="40">
        <v>61672</v>
      </c>
      <c r="J112" s="40">
        <v>62952</v>
      </c>
      <c r="K112" s="40">
        <v>64234</v>
      </c>
      <c r="L112" s="40">
        <v>65518</v>
      </c>
      <c r="M112" s="40">
        <v>66798</v>
      </c>
      <c r="N112" s="40">
        <v>68081</v>
      </c>
      <c r="O112" s="40">
        <v>69363</v>
      </c>
      <c r="P112" s="40">
        <v>70645</v>
      </c>
      <c r="Q112" s="40">
        <v>71928</v>
      </c>
      <c r="R112" s="40">
        <v>73210</v>
      </c>
      <c r="S112" s="40">
        <v>74492</v>
      </c>
      <c r="T112" s="40">
        <v>75977</v>
      </c>
      <c r="U112" s="40">
        <v>76621</v>
      </c>
      <c r="V112" s="40">
        <v>77276</v>
      </c>
      <c r="W112" s="40">
        <v>77933</v>
      </c>
      <c r="X112" s="40">
        <v>78601</v>
      </c>
      <c r="Y112" s="40">
        <v>81157</v>
      </c>
      <c r="Z112" s="40">
        <v>81927</v>
      </c>
      <c r="AA112" s="40">
        <v>82705</v>
      </c>
      <c r="AB112" s="40">
        <v>83483</v>
      </c>
      <c r="AC112" s="40">
        <v>84261</v>
      </c>
      <c r="AD112" s="40">
        <v>85039</v>
      </c>
      <c r="AE112" s="40"/>
      <c r="AF112" s="40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</row>
    <row r="113" spans="1:46" s="3" customFormat="1">
      <c r="A113" s="8" t="s">
        <v>62</v>
      </c>
      <c r="B113" s="40">
        <v>52500</v>
      </c>
      <c r="C113" s="40">
        <v>52976</v>
      </c>
      <c r="D113" s="40">
        <v>53975</v>
      </c>
      <c r="E113" s="40">
        <v>54058</v>
      </c>
      <c r="F113" s="40">
        <v>54171</v>
      </c>
      <c r="G113" s="40">
        <v>54356</v>
      </c>
      <c r="H113" s="40">
        <v>55319</v>
      </c>
      <c r="I113" s="40">
        <v>56280</v>
      </c>
      <c r="J113" s="40">
        <v>57242</v>
      </c>
      <c r="K113" s="40">
        <v>58204</v>
      </c>
      <c r="L113" s="40">
        <v>59170</v>
      </c>
      <c r="M113" s="40">
        <v>60131</v>
      </c>
      <c r="N113" s="40">
        <v>61094</v>
      </c>
      <c r="O113" s="40">
        <v>62057</v>
      </c>
      <c r="P113" s="40">
        <v>63019</v>
      </c>
      <c r="Q113" s="40">
        <v>63982</v>
      </c>
      <c r="R113" s="40">
        <v>64943</v>
      </c>
      <c r="S113" s="40">
        <v>65906</v>
      </c>
      <c r="T113" s="40">
        <v>67105</v>
      </c>
      <c r="U113" s="40">
        <v>67663</v>
      </c>
      <c r="V113" s="40">
        <v>68226</v>
      </c>
      <c r="W113" s="40">
        <v>68807</v>
      </c>
      <c r="X113" s="40">
        <v>69373</v>
      </c>
      <c r="Y113" s="40">
        <v>70593</v>
      </c>
      <c r="Z113" s="40">
        <v>71260</v>
      </c>
      <c r="AA113" s="40">
        <v>71933</v>
      </c>
      <c r="AB113" s="40">
        <v>72606</v>
      </c>
      <c r="AC113" s="40">
        <v>73279</v>
      </c>
      <c r="AD113" s="40">
        <v>73952</v>
      </c>
      <c r="AE113" s="40"/>
      <c r="AF113" s="40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</row>
    <row r="114" spans="1:46" s="3" customFormat="1">
      <c r="A114" s="8" t="s">
        <v>63</v>
      </c>
      <c r="B114" s="40">
        <v>51000</v>
      </c>
      <c r="C114" s="40">
        <v>51250</v>
      </c>
      <c r="D114" s="40">
        <v>51500</v>
      </c>
      <c r="E114" s="40">
        <v>51750</v>
      </c>
      <c r="F114" s="40">
        <v>52000</v>
      </c>
      <c r="G114" s="40">
        <v>53000</v>
      </c>
      <c r="H114" s="40">
        <v>53500</v>
      </c>
      <c r="I114" s="40">
        <v>54000</v>
      </c>
      <c r="J114" s="40">
        <v>54500</v>
      </c>
      <c r="K114" s="40">
        <v>55000</v>
      </c>
      <c r="L114" s="40">
        <v>56000</v>
      </c>
      <c r="M114" s="40">
        <v>56922</v>
      </c>
      <c r="N114" s="40">
        <v>57885</v>
      </c>
      <c r="O114" s="40">
        <v>58847</v>
      </c>
      <c r="P114" s="40">
        <v>59811</v>
      </c>
      <c r="Q114" s="40">
        <v>60771</v>
      </c>
      <c r="R114" s="40">
        <v>61737</v>
      </c>
      <c r="S114" s="40">
        <v>62698</v>
      </c>
      <c r="T114" s="40">
        <v>63861</v>
      </c>
      <c r="U114" s="40">
        <v>64391</v>
      </c>
      <c r="V114" s="40">
        <v>64927</v>
      </c>
      <c r="W114" s="40">
        <v>65461</v>
      </c>
      <c r="X114" s="40">
        <v>66006</v>
      </c>
      <c r="Y114" s="40">
        <v>67194</v>
      </c>
      <c r="Z114" s="40">
        <v>67828</v>
      </c>
      <c r="AA114" s="40">
        <v>68468</v>
      </c>
      <c r="AB114" s="40">
        <v>69108</v>
      </c>
      <c r="AC114" s="40">
        <v>69478</v>
      </c>
      <c r="AD114" s="40">
        <v>70388</v>
      </c>
      <c r="AE114" s="40"/>
      <c r="AF114" s="40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</row>
    <row r="115" spans="1:46" s="3" customFormat="1">
      <c r="A115" s="8" t="s">
        <v>64</v>
      </c>
      <c r="B115" s="40">
        <v>47500</v>
      </c>
      <c r="C115" s="40">
        <v>47750</v>
      </c>
      <c r="D115" s="40">
        <v>48000</v>
      </c>
      <c r="E115" s="40">
        <v>48250</v>
      </c>
      <c r="F115" s="40">
        <v>48500</v>
      </c>
      <c r="G115" s="40">
        <v>49500</v>
      </c>
      <c r="H115" s="40">
        <v>50000</v>
      </c>
      <c r="I115" s="40">
        <v>50500</v>
      </c>
      <c r="J115" s="40">
        <v>51000</v>
      </c>
      <c r="K115" s="40">
        <v>51500</v>
      </c>
      <c r="L115" s="40">
        <v>52500</v>
      </c>
      <c r="M115" s="40">
        <v>53000</v>
      </c>
      <c r="N115" s="40">
        <v>53715</v>
      </c>
      <c r="O115" s="40">
        <v>54580</v>
      </c>
      <c r="P115" s="40">
        <v>55479</v>
      </c>
      <c r="Q115" s="40">
        <v>56345</v>
      </c>
      <c r="R115" s="40">
        <v>57243</v>
      </c>
      <c r="S115" s="40">
        <v>58109</v>
      </c>
      <c r="T115" s="40">
        <v>59182</v>
      </c>
      <c r="U115" s="40">
        <v>59667</v>
      </c>
      <c r="V115" s="40">
        <v>60154</v>
      </c>
      <c r="W115" s="40">
        <v>60647</v>
      </c>
      <c r="X115" s="40">
        <v>61144</v>
      </c>
      <c r="Y115" s="40">
        <v>62222</v>
      </c>
      <c r="Z115" s="40">
        <v>62807</v>
      </c>
      <c r="AA115" s="40">
        <v>63398</v>
      </c>
      <c r="AB115" s="40">
        <v>63989</v>
      </c>
      <c r="AC115" s="40">
        <v>64580</v>
      </c>
      <c r="AD115" s="40">
        <v>65171</v>
      </c>
      <c r="AE115" s="40"/>
      <c r="AF115" s="40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</row>
    <row r="116" spans="1:46" s="3" customFormat="1">
      <c r="A116" s="8" t="s">
        <v>65</v>
      </c>
      <c r="B116" s="40">
        <v>47000</v>
      </c>
      <c r="C116" s="40">
        <v>47250</v>
      </c>
      <c r="D116" s="40">
        <v>47500</v>
      </c>
      <c r="E116" s="40">
        <v>47750</v>
      </c>
      <c r="F116" s="40">
        <v>48000</v>
      </c>
      <c r="G116" s="40">
        <v>49000</v>
      </c>
      <c r="H116" s="40">
        <v>49500</v>
      </c>
      <c r="I116" s="40">
        <v>50000</v>
      </c>
      <c r="J116" s="40">
        <v>50500</v>
      </c>
      <c r="K116" s="40">
        <v>51000</v>
      </c>
      <c r="L116" s="40">
        <v>52000</v>
      </c>
      <c r="M116" s="40">
        <v>52500</v>
      </c>
      <c r="N116" s="40">
        <v>53000</v>
      </c>
      <c r="O116" s="40">
        <v>53500</v>
      </c>
      <c r="P116" s="40">
        <v>54000</v>
      </c>
      <c r="Q116" s="40">
        <v>54742</v>
      </c>
      <c r="R116" s="40">
        <v>55639</v>
      </c>
      <c r="S116" s="40">
        <v>56506</v>
      </c>
      <c r="T116" s="40">
        <v>57563</v>
      </c>
      <c r="U116" s="40">
        <v>58033</v>
      </c>
      <c r="V116" s="40">
        <v>58504</v>
      </c>
      <c r="W116" s="40">
        <v>58982</v>
      </c>
      <c r="X116" s="40">
        <v>59463</v>
      </c>
      <c r="Y116" s="40">
        <v>60522</v>
      </c>
      <c r="Z116" s="40">
        <v>61090</v>
      </c>
      <c r="AA116" s="40">
        <v>61664</v>
      </c>
      <c r="AB116" s="40">
        <v>62238</v>
      </c>
      <c r="AC116" s="40">
        <v>62812</v>
      </c>
      <c r="AD116" s="40">
        <v>63386</v>
      </c>
      <c r="AE116" s="40"/>
      <c r="AF116" s="40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</row>
    <row r="117" spans="1:46" s="12" customFormat="1" ht="18" thickBot="1">
      <c r="A117" s="13"/>
      <c r="B117" s="24" t="s">
        <v>17</v>
      </c>
      <c r="C117" s="24" t="s">
        <v>100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</row>
    <row r="118" spans="1:46" s="3" customFormat="1" ht="13.5" thickTop="1">
      <c r="A118" s="8" t="s">
        <v>61</v>
      </c>
      <c r="B118" s="31">
        <v>58788</v>
      </c>
      <c r="C118" s="31">
        <v>59321</v>
      </c>
      <c r="D118" s="31">
        <v>59662</v>
      </c>
      <c r="E118" s="31">
        <v>59983</v>
      </c>
      <c r="F118" s="31">
        <v>60335</v>
      </c>
      <c r="G118" s="31">
        <v>60719</v>
      </c>
      <c r="H118" s="31">
        <v>62105</v>
      </c>
      <c r="I118" s="31">
        <v>63494</v>
      </c>
      <c r="J118" s="31">
        <v>64885</v>
      </c>
      <c r="K118" s="31">
        <v>66276</v>
      </c>
      <c r="L118" s="31">
        <v>67672</v>
      </c>
      <c r="M118" s="31">
        <v>69067</v>
      </c>
      <c r="N118" s="31">
        <v>70465</v>
      </c>
      <c r="O118" s="31">
        <v>71864</v>
      </c>
      <c r="P118" s="31">
        <v>73266</v>
      </c>
      <c r="Q118" s="31">
        <v>74671</v>
      </c>
      <c r="R118" s="31">
        <v>76076</v>
      </c>
      <c r="S118" s="31">
        <v>77483</v>
      </c>
      <c r="T118" s="31">
        <v>78304</v>
      </c>
      <c r="U118" s="31">
        <v>79683</v>
      </c>
      <c r="V118" s="31">
        <v>80480</v>
      </c>
      <c r="W118" s="31">
        <v>81287</v>
      </c>
      <c r="X118" s="31">
        <v>82102</v>
      </c>
      <c r="Y118" s="31">
        <v>84770</v>
      </c>
      <c r="Z118" s="31">
        <v>85540</v>
      </c>
      <c r="AA118" s="31">
        <v>87127</v>
      </c>
      <c r="AB118" s="31">
        <v>87345</v>
      </c>
      <c r="AC118" s="31">
        <v>87568</v>
      </c>
      <c r="AD118" s="31">
        <v>87794</v>
      </c>
      <c r="AE118" s="31">
        <v>88672</v>
      </c>
      <c r="AF118" s="31">
        <v>89559</v>
      </c>
      <c r="AG118" s="31">
        <v>90454</v>
      </c>
      <c r="AH118" s="31">
        <v>91359</v>
      </c>
      <c r="AI118" s="31">
        <v>92272</v>
      </c>
      <c r="AJ118" s="31">
        <v>93195</v>
      </c>
      <c r="AK118" s="31">
        <v>94127</v>
      </c>
      <c r="AL118" s="31">
        <v>95068</v>
      </c>
      <c r="AM118" s="27"/>
      <c r="AN118" s="27"/>
      <c r="AO118" s="27"/>
      <c r="AP118" s="27"/>
      <c r="AQ118" s="27"/>
      <c r="AR118" s="27"/>
      <c r="AS118" s="27"/>
      <c r="AT118" s="27"/>
    </row>
    <row r="119" spans="1:46" s="3" customFormat="1">
      <c r="A119" s="8" t="s">
        <v>62</v>
      </c>
      <c r="B119" s="31">
        <v>55183</v>
      </c>
      <c r="C119" s="31">
        <v>55427</v>
      </c>
      <c r="D119" s="31">
        <v>55505</v>
      </c>
      <c r="E119" s="31">
        <v>55576</v>
      </c>
      <c r="F119" s="31">
        <v>55680</v>
      </c>
      <c r="G119" s="31">
        <v>55831</v>
      </c>
      <c r="H119" s="31">
        <v>56893</v>
      </c>
      <c r="I119" s="31">
        <v>57955</v>
      </c>
      <c r="J119" s="31">
        <v>59020</v>
      </c>
      <c r="K119" s="31">
        <v>60086</v>
      </c>
      <c r="L119" s="31">
        <v>61156</v>
      </c>
      <c r="M119" s="31">
        <v>62225</v>
      </c>
      <c r="N119" s="31">
        <v>63298</v>
      </c>
      <c r="O119" s="31">
        <v>64371</v>
      </c>
      <c r="P119" s="31">
        <v>65447</v>
      </c>
      <c r="Q119" s="31">
        <v>66526</v>
      </c>
      <c r="R119" s="31">
        <v>67605</v>
      </c>
      <c r="S119" s="31">
        <v>68686</v>
      </c>
      <c r="T119" s="31">
        <v>69365</v>
      </c>
      <c r="U119" s="31">
        <v>70051</v>
      </c>
      <c r="V119" s="31">
        <v>70746</v>
      </c>
      <c r="W119" s="31">
        <v>71447</v>
      </c>
      <c r="X119" s="31">
        <v>72158</v>
      </c>
      <c r="Y119" s="31">
        <v>74230</v>
      </c>
      <c r="Z119" s="31">
        <v>74819</v>
      </c>
      <c r="AA119" s="31">
        <v>76249</v>
      </c>
      <c r="AB119" s="31">
        <v>76436</v>
      </c>
      <c r="AC119" s="31">
        <v>76627</v>
      </c>
      <c r="AD119" s="31">
        <v>76823</v>
      </c>
      <c r="AE119" s="31">
        <v>77591</v>
      </c>
      <c r="AF119" s="31">
        <v>78367</v>
      </c>
      <c r="AG119" s="31">
        <v>79150</v>
      </c>
      <c r="AH119" s="31">
        <v>79942</v>
      </c>
      <c r="AI119" s="31">
        <v>80741</v>
      </c>
      <c r="AJ119" s="31">
        <v>81549</v>
      </c>
      <c r="AK119" s="31">
        <v>82364</v>
      </c>
      <c r="AL119" s="31">
        <v>83188</v>
      </c>
      <c r="AM119" s="27"/>
      <c r="AN119" s="27"/>
      <c r="AO119" s="27"/>
      <c r="AP119" s="27"/>
      <c r="AQ119" s="27"/>
      <c r="AR119" s="27"/>
      <c r="AS119" s="27"/>
      <c r="AT119" s="27"/>
    </row>
    <row r="120" spans="1:46" s="3" customFormat="1">
      <c r="A120" s="8" t="s">
        <v>63</v>
      </c>
      <c r="B120" s="31">
        <v>52530</v>
      </c>
      <c r="C120" s="31">
        <v>52788</v>
      </c>
      <c r="D120" s="31">
        <v>53045</v>
      </c>
      <c r="E120" s="31">
        <v>53303</v>
      </c>
      <c r="F120" s="31">
        <v>53560</v>
      </c>
      <c r="G120" s="31">
        <v>54590</v>
      </c>
      <c r="H120" s="31">
        <v>55105</v>
      </c>
      <c r="I120" s="31">
        <v>55620</v>
      </c>
      <c r="J120" s="31">
        <v>56135</v>
      </c>
      <c r="K120" s="31">
        <v>56828</v>
      </c>
      <c r="L120" s="31">
        <v>57898</v>
      </c>
      <c r="M120" s="31">
        <v>58968</v>
      </c>
      <c r="N120" s="31">
        <v>60040</v>
      </c>
      <c r="O120" s="31">
        <v>61113</v>
      </c>
      <c r="P120" s="31">
        <v>62189</v>
      </c>
      <c r="Q120" s="31">
        <v>63268</v>
      </c>
      <c r="R120" s="31">
        <v>64347</v>
      </c>
      <c r="S120" s="31">
        <v>65428</v>
      </c>
      <c r="T120" s="31">
        <v>66075</v>
      </c>
      <c r="U120" s="31">
        <v>66728</v>
      </c>
      <c r="V120" s="31">
        <v>67389</v>
      </c>
      <c r="W120" s="31">
        <v>68057</v>
      </c>
      <c r="X120" s="31">
        <v>68734</v>
      </c>
      <c r="Y120" s="31">
        <v>70359</v>
      </c>
      <c r="Z120" s="31">
        <v>70985</v>
      </c>
      <c r="AA120" s="31">
        <v>72271</v>
      </c>
      <c r="AB120" s="31">
        <v>72448</v>
      </c>
      <c r="AC120" s="31">
        <v>72629</v>
      </c>
      <c r="AD120" s="31">
        <v>72813</v>
      </c>
      <c r="AE120" s="31">
        <v>73001</v>
      </c>
      <c r="AF120" s="31">
        <v>73193</v>
      </c>
      <c r="AG120" s="31">
        <v>73389</v>
      </c>
      <c r="AH120" s="31">
        <v>73587</v>
      </c>
      <c r="AI120" s="31">
        <v>74071</v>
      </c>
      <c r="AJ120" s="31">
        <v>74762</v>
      </c>
      <c r="AK120" s="31">
        <v>75509</v>
      </c>
      <c r="AL120" s="31">
        <v>76264</v>
      </c>
      <c r="AM120" s="27"/>
      <c r="AN120" s="27"/>
      <c r="AO120" s="27"/>
      <c r="AP120" s="27"/>
      <c r="AQ120" s="27"/>
      <c r="AR120" s="27"/>
      <c r="AS120" s="27"/>
      <c r="AT120" s="27"/>
    </row>
    <row r="121" spans="1:46" s="3" customFormat="1">
      <c r="A121" s="8" t="s">
        <v>64</v>
      </c>
      <c r="B121" s="31">
        <v>48925</v>
      </c>
      <c r="C121" s="31">
        <v>49183</v>
      </c>
      <c r="D121" s="31">
        <v>49440</v>
      </c>
      <c r="E121" s="31">
        <v>49698</v>
      </c>
      <c r="F121" s="31">
        <v>49955</v>
      </c>
      <c r="G121" s="31">
        <v>50985</v>
      </c>
      <c r="H121" s="31">
        <v>51500</v>
      </c>
      <c r="I121" s="31">
        <v>52015</v>
      </c>
      <c r="J121" s="31">
        <v>52530</v>
      </c>
      <c r="K121" s="31">
        <v>53045</v>
      </c>
      <c r="L121" s="31">
        <v>54075</v>
      </c>
      <c r="M121" s="31">
        <v>54797</v>
      </c>
      <c r="N121" s="31">
        <v>55804</v>
      </c>
      <c r="O121" s="31">
        <v>56780</v>
      </c>
      <c r="P121" s="31">
        <v>57791</v>
      </c>
      <c r="Q121" s="31">
        <v>58772</v>
      </c>
      <c r="R121" s="31">
        <v>59785</v>
      </c>
      <c r="S121" s="31">
        <v>60769</v>
      </c>
      <c r="T121" s="31">
        <v>61369</v>
      </c>
      <c r="U121" s="31">
        <v>61975</v>
      </c>
      <c r="V121" s="31">
        <v>62589</v>
      </c>
      <c r="W121" s="31">
        <v>63209</v>
      </c>
      <c r="X121" s="31">
        <v>63837</v>
      </c>
      <c r="Y121" s="31">
        <v>64766</v>
      </c>
      <c r="Z121" s="31">
        <v>65459</v>
      </c>
      <c r="AA121" s="31">
        <v>66577</v>
      </c>
      <c r="AB121" s="31">
        <v>66739</v>
      </c>
      <c r="AC121" s="31">
        <v>66905</v>
      </c>
      <c r="AD121" s="31">
        <v>67074</v>
      </c>
      <c r="AE121" s="31">
        <v>67246</v>
      </c>
      <c r="AF121" s="31">
        <v>67421</v>
      </c>
      <c r="AG121" s="31">
        <v>67600</v>
      </c>
      <c r="AH121" s="31">
        <v>67782</v>
      </c>
      <c r="AI121" s="31">
        <v>68408</v>
      </c>
      <c r="AJ121" s="31">
        <v>69042</v>
      </c>
      <c r="AK121" s="31">
        <v>69732</v>
      </c>
      <c r="AL121" s="31">
        <v>70429</v>
      </c>
      <c r="AM121" s="27"/>
      <c r="AN121" s="27"/>
      <c r="AO121" s="27"/>
      <c r="AP121" s="27"/>
      <c r="AQ121" s="27"/>
      <c r="AR121" s="27"/>
      <c r="AS121" s="27"/>
      <c r="AT121" s="27"/>
    </row>
    <row r="122" spans="1:46" s="3" customFormat="1">
      <c r="A122" s="8" t="s">
        <v>65</v>
      </c>
      <c r="B122" s="31">
        <v>48410</v>
      </c>
      <c r="C122" s="31">
        <v>48668</v>
      </c>
      <c r="D122" s="31">
        <v>48925</v>
      </c>
      <c r="E122" s="31">
        <v>49183</v>
      </c>
      <c r="F122" s="31">
        <v>49440</v>
      </c>
      <c r="G122" s="31">
        <v>50470</v>
      </c>
      <c r="H122" s="31">
        <v>50985</v>
      </c>
      <c r="I122" s="31">
        <v>51500</v>
      </c>
      <c r="J122" s="31">
        <v>52015</v>
      </c>
      <c r="K122" s="31">
        <v>52530</v>
      </c>
      <c r="L122" s="31">
        <v>53560</v>
      </c>
      <c r="M122" s="31">
        <v>54075</v>
      </c>
      <c r="N122" s="31">
        <v>54590</v>
      </c>
      <c r="O122" s="31">
        <v>55151</v>
      </c>
      <c r="P122" s="31">
        <v>56162</v>
      </c>
      <c r="Q122" s="31">
        <v>57142</v>
      </c>
      <c r="R122" s="31">
        <v>58157</v>
      </c>
      <c r="S122" s="31">
        <v>59141</v>
      </c>
      <c r="T122" s="31">
        <v>59724</v>
      </c>
      <c r="U122" s="31">
        <v>60313</v>
      </c>
      <c r="V122" s="31">
        <v>60911</v>
      </c>
      <c r="W122" s="31">
        <v>61514</v>
      </c>
      <c r="X122" s="31">
        <v>62125</v>
      </c>
      <c r="Y122" s="31">
        <v>63038</v>
      </c>
      <c r="Z122" s="31">
        <v>63542</v>
      </c>
      <c r="AA122" s="31">
        <v>64629</v>
      </c>
      <c r="AB122" s="31">
        <v>64787</v>
      </c>
      <c r="AC122" s="31">
        <v>64949</v>
      </c>
      <c r="AD122" s="31">
        <v>65112</v>
      </c>
      <c r="AE122" s="31">
        <v>65280</v>
      </c>
      <c r="AF122" s="31">
        <v>65450</v>
      </c>
      <c r="AG122" s="31">
        <v>65624</v>
      </c>
      <c r="AH122" s="31">
        <v>65803</v>
      </c>
      <c r="AI122" s="31">
        <v>66409</v>
      </c>
      <c r="AJ122" s="31">
        <v>67022</v>
      </c>
      <c r="AK122" s="31">
        <v>67693</v>
      </c>
      <c r="AL122" s="31">
        <v>68370</v>
      </c>
      <c r="AM122" s="27"/>
      <c r="AN122" s="27"/>
      <c r="AO122" s="27"/>
      <c r="AP122" s="27"/>
      <c r="AQ122" s="27"/>
      <c r="AR122" s="27"/>
      <c r="AS122" s="27"/>
      <c r="AT122" s="27"/>
    </row>
    <row r="123" spans="1:46" s="12" customFormat="1" ht="18" thickBot="1">
      <c r="A123" s="13"/>
      <c r="B123" s="24" t="s">
        <v>18</v>
      </c>
      <c r="C123" s="24" t="s">
        <v>99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</row>
    <row r="124" spans="1:46" s="3" customFormat="1" ht="13.5" thickTop="1">
      <c r="A124" s="8" t="s">
        <v>61</v>
      </c>
      <c r="B124" s="40">
        <v>55000</v>
      </c>
      <c r="C124" s="40">
        <v>55500</v>
      </c>
      <c r="D124" s="40">
        <v>56000</v>
      </c>
      <c r="E124" s="40">
        <v>56500</v>
      </c>
      <c r="F124" s="40">
        <v>57000</v>
      </c>
      <c r="G124" s="40">
        <v>57500</v>
      </c>
      <c r="H124" s="40">
        <v>58000</v>
      </c>
      <c r="I124" s="40">
        <v>59000</v>
      </c>
      <c r="J124" s="40">
        <v>60500</v>
      </c>
      <c r="K124" s="40">
        <v>62000</v>
      </c>
      <c r="L124" s="40">
        <v>63250</v>
      </c>
      <c r="M124" s="40">
        <v>64500</v>
      </c>
      <c r="N124" s="40">
        <v>65750</v>
      </c>
      <c r="O124" s="40">
        <v>67000</v>
      </c>
      <c r="P124" s="40">
        <v>68250</v>
      </c>
      <c r="Q124" s="40">
        <v>69500</v>
      </c>
      <c r="R124" s="40">
        <v>70750</v>
      </c>
      <c r="S124" s="40">
        <v>72000</v>
      </c>
      <c r="T124" s="40">
        <v>72500</v>
      </c>
      <c r="U124" s="40">
        <v>73000</v>
      </c>
      <c r="V124" s="40">
        <v>73750</v>
      </c>
      <c r="W124" s="40">
        <v>74500</v>
      </c>
      <c r="X124" s="40">
        <v>75250</v>
      </c>
      <c r="Y124" s="40">
        <v>75750</v>
      </c>
      <c r="Z124" s="40">
        <v>76000</v>
      </c>
      <c r="AA124" s="40">
        <v>76250</v>
      </c>
      <c r="AB124" s="40">
        <v>76500</v>
      </c>
      <c r="AC124" s="40">
        <v>76750</v>
      </c>
      <c r="AD124" s="40">
        <v>77000</v>
      </c>
      <c r="AE124" s="41"/>
      <c r="AF124" s="41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</row>
    <row r="125" spans="1:46" s="3" customFormat="1">
      <c r="A125" s="8" t="s">
        <v>62</v>
      </c>
      <c r="B125" s="40">
        <v>52500</v>
      </c>
      <c r="C125" s="40">
        <v>52750</v>
      </c>
      <c r="D125" s="40">
        <v>53000</v>
      </c>
      <c r="E125" s="40">
        <v>53250</v>
      </c>
      <c r="F125" s="40">
        <v>53500</v>
      </c>
      <c r="G125" s="40">
        <v>54000</v>
      </c>
      <c r="H125" s="40">
        <v>54500</v>
      </c>
      <c r="I125" s="40">
        <v>55000</v>
      </c>
      <c r="J125" s="40">
        <v>55500</v>
      </c>
      <c r="K125" s="40">
        <v>56000</v>
      </c>
      <c r="L125" s="40">
        <v>57000</v>
      </c>
      <c r="M125" s="40">
        <v>58000</v>
      </c>
      <c r="N125" s="40">
        <v>59000</v>
      </c>
      <c r="O125" s="40">
        <v>60000</v>
      </c>
      <c r="P125" s="40">
        <v>61000</v>
      </c>
      <c r="Q125" s="40">
        <v>62000</v>
      </c>
      <c r="R125" s="40">
        <v>63000</v>
      </c>
      <c r="S125" s="40">
        <v>64000</v>
      </c>
      <c r="T125" s="40">
        <v>64500</v>
      </c>
      <c r="U125" s="40">
        <v>65000</v>
      </c>
      <c r="V125" s="40">
        <v>65500</v>
      </c>
      <c r="W125" s="40">
        <v>66000</v>
      </c>
      <c r="X125" s="40">
        <v>66500</v>
      </c>
      <c r="Y125" s="40">
        <v>67000</v>
      </c>
      <c r="Z125" s="40">
        <v>67500</v>
      </c>
      <c r="AA125" s="40">
        <v>68000</v>
      </c>
      <c r="AB125" s="40">
        <v>68500</v>
      </c>
      <c r="AC125" s="40">
        <v>68750</v>
      </c>
      <c r="AD125" s="40">
        <v>69000</v>
      </c>
      <c r="AE125" s="41"/>
      <c r="AF125" s="41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</row>
    <row r="126" spans="1:46" s="3" customFormat="1">
      <c r="A126" s="8" t="s">
        <v>63</v>
      </c>
      <c r="B126" s="40">
        <v>51000</v>
      </c>
      <c r="C126" s="40">
        <v>51250</v>
      </c>
      <c r="D126" s="40">
        <v>51500</v>
      </c>
      <c r="E126" s="40">
        <v>51750</v>
      </c>
      <c r="F126" s="40">
        <v>52000</v>
      </c>
      <c r="G126" s="40">
        <v>53000</v>
      </c>
      <c r="H126" s="40">
        <v>53500</v>
      </c>
      <c r="I126" s="40">
        <v>54000</v>
      </c>
      <c r="J126" s="40">
        <v>54500</v>
      </c>
      <c r="K126" s="40">
        <v>55000</v>
      </c>
      <c r="L126" s="40">
        <v>56000</v>
      </c>
      <c r="M126" s="40">
        <v>56500</v>
      </c>
      <c r="N126" s="40">
        <v>57250</v>
      </c>
      <c r="O126" s="40">
        <v>58000</v>
      </c>
      <c r="P126" s="40">
        <v>58750</v>
      </c>
      <c r="Q126" s="40">
        <v>59500</v>
      </c>
      <c r="R126" s="40">
        <v>60250</v>
      </c>
      <c r="S126" s="40">
        <v>61000</v>
      </c>
      <c r="T126" s="40">
        <v>61750</v>
      </c>
      <c r="U126" s="40">
        <v>62750</v>
      </c>
      <c r="V126" s="40">
        <v>63250</v>
      </c>
      <c r="W126" s="40">
        <v>63750</v>
      </c>
      <c r="X126" s="40">
        <v>64250</v>
      </c>
      <c r="Y126" s="40">
        <v>64750</v>
      </c>
      <c r="Z126" s="40">
        <v>65250</v>
      </c>
      <c r="AA126" s="40">
        <v>65750</v>
      </c>
      <c r="AB126" s="40">
        <v>66250</v>
      </c>
      <c r="AC126" s="40">
        <v>66500</v>
      </c>
      <c r="AD126" s="40">
        <v>66750</v>
      </c>
      <c r="AE126" s="41"/>
      <c r="AF126" s="41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</row>
    <row r="127" spans="1:46" s="3" customFormat="1">
      <c r="A127" s="8" t="s">
        <v>64</v>
      </c>
      <c r="B127" s="40">
        <v>47500</v>
      </c>
      <c r="C127" s="40">
        <v>47750</v>
      </c>
      <c r="D127" s="40">
        <v>48000</v>
      </c>
      <c r="E127" s="40">
        <v>48250</v>
      </c>
      <c r="F127" s="40">
        <v>48500</v>
      </c>
      <c r="G127" s="40">
        <v>49500</v>
      </c>
      <c r="H127" s="40">
        <v>50000</v>
      </c>
      <c r="I127" s="40">
        <v>50500</v>
      </c>
      <c r="J127" s="40">
        <v>51000</v>
      </c>
      <c r="K127" s="40">
        <v>51500</v>
      </c>
      <c r="L127" s="40">
        <v>52500</v>
      </c>
      <c r="M127" s="40">
        <v>53000</v>
      </c>
      <c r="N127" s="40">
        <v>53500</v>
      </c>
      <c r="O127" s="40">
        <v>54000</v>
      </c>
      <c r="P127" s="40">
        <v>54500</v>
      </c>
      <c r="Q127" s="40">
        <v>55000</v>
      </c>
      <c r="R127" s="40">
        <v>55500</v>
      </c>
      <c r="S127" s="40">
        <v>56000</v>
      </c>
      <c r="T127" s="40">
        <v>56500</v>
      </c>
      <c r="U127" s="40">
        <v>57500</v>
      </c>
      <c r="V127" s="40">
        <v>58000</v>
      </c>
      <c r="W127" s="40">
        <v>58500</v>
      </c>
      <c r="X127" s="40">
        <v>59000</v>
      </c>
      <c r="Y127" s="40">
        <v>59500</v>
      </c>
      <c r="Z127" s="40">
        <v>60000</v>
      </c>
      <c r="AA127" s="40">
        <v>60500</v>
      </c>
      <c r="AB127" s="40">
        <v>61000</v>
      </c>
      <c r="AC127" s="40">
        <v>61250</v>
      </c>
      <c r="AD127" s="40">
        <v>61500</v>
      </c>
      <c r="AE127" s="41"/>
      <c r="AF127" s="41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</row>
    <row r="128" spans="1:46" s="3" customFormat="1">
      <c r="A128" s="8" t="s">
        <v>65</v>
      </c>
      <c r="B128" s="40">
        <v>47000</v>
      </c>
      <c r="C128" s="40">
        <v>47250</v>
      </c>
      <c r="D128" s="40">
        <v>47500</v>
      </c>
      <c r="E128" s="40">
        <v>47750</v>
      </c>
      <c r="F128" s="40">
        <v>48000</v>
      </c>
      <c r="G128" s="40">
        <v>49000</v>
      </c>
      <c r="H128" s="40">
        <v>49500</v>
      </c>
      <c r="I128" s="40">
        <v>50000</v>
      </c>
      <c r="J128" s="40">
        <v>50500</v>
      </c>
      <c r="K128" s="40">
        <v>51000</v>
      </c>
      <c r="L128" s="40">
        <v>52000</v>
      </c>
      <c r="M128" s="40">
        <v>52500</v>
      </c>
      <c r="N128" s="40">
        <v>53000</v>
      </c>
      <c r="O128" s="40">
        <v>53500</v>
      </c>
      <c r="P128" s="40">
        <v>54000</v>
      </c>
      <c r="Q128" s="40">
        <v>54500</v>
      </c>
      <c r="R128" s="40">
        <v>55000</v>
      </c>
      <c r="S128" s="40">
        <v>55500</v>
      </c>
      <c r="T128" s="40">
        <v>56000</v>
      </c>
      <c r="U128" s="40">
        <v>57000</v>
      </c>
      <c r="V128" s="40">
        <v>57500</v>
      </c>
      <c r="W128" s="40">
        <v>58000</v>
      </c>
      <c r="X128" s="40">
        <v>58500</v>
      </c>
      <c r="Y128" s="40">
        <v>59000</v>
      </c>
      <c r="Z128" s="40">
        <v>59500</v>
      </c>
      <c r="AA128" s="40">
        <v>60000</v>
      </c>
      <c r="AB128" s="40">
        <v>60500</v>
      </c>
      <c r="AC128" s="40">
        <v>60750</v>
      </c>
      <c r="AD128" s="40">
        <v>61000</v>
      </c>
      <c r="AE128" s="41"/>
      <c r="AF128" s="41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</row>
    <row r="129" spans="1:52" s="12" customFormat="1" ht="18" thickBot="1">
      <c r="A129" s="13"/>
      <c r="B129" s="24">
        <v>1704</v>
      </c>
      <c r="C129" s="24" t="s">
        <v>108</v>
      </c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</row>
    <row r="130" spans="1:52" s="3" customFormat="1" ht="13.5" thickTop="1">
      <c r="A130" s="8" t="s">
        <v>61</v>
      </c>
      <c r="B130" s="40">
        <v>55000</v>
      </c>
      <c r="C130" s="40">
        <v>55500</v>
      </c>
      <c r="D130" s="40">
        <v>56000</v>
      </c>
      <c r="E130" s="40">
        <v>56500</v>
      </c>
      <c r="F130" s="40">
        <v>57000</v>
      </c>
      <c r="G130" s="40">
        <v>57500</v>
      </c>
      <c r="H130" s="40">
        <v>58000</v>
      </c>
      <c r="I130" s="40">
        <v>59000</v>
      </c>
      <c r="J130" s="40">
        <v>60500</v>
      </c>
      <c r="K130" s="40">
        <v>62000</v>
      </c>
      <c r="L130" s="40">
        <v>63250</v>
      </c>
      <c r="M130" s="40">
        <v>64500</v>
      </c>
      <c r="N130" s="40">
        <v>65750</v>
      </c>
      <c r="O130" s="40">
        <v>67000</v>
      </c>
      <c r="P130" s="40">
        <v>68250</v>
      </c>
      <c r="Q130" s="40">
        <v>69500</v>
      </c>
      <c r="R130" s="40">
        <v>70750</v>
      </c>
      <c r="S130" s="40">
        <v>72000</v>
      </c>
      <c r="T130" s="40">
        <v>72500</v>
      </c>
      <c r="U130" s="40">
        <v>73000</v>
      </c>
      <c r="V130" s="40">
        <v>73750</v>
      </c>
      <c r="W130" s="40">
        <v>74500</v>
      </c>
      <c r="X130" s="40">
        <v>75250</v>
      </c>
      <c r="Y130" s="40">
        <v>75750</v>
      </c>
      <c r="Z130" s="40">
        <v>76000</v>
      </c>
      <c r="AA130" s="40">
        <v>76250</v>
      </c>
      <c r="AB130" s="40">
        <v>76500</v>
      </c>
      <c r="AC130" s="40">
        <v>76750</v>
      </c>
      <c r="AD130" s="40">
        <v>77000</v>
      </c>
      <c r="AE130" s="40">
        <v>77000</v>
      </c>
      <c r="AF130" s="40">
        <v>77000</v>
      </c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</row>
    <row r="131" spans="1:52" s="3" customFormat="1">
      <c r="A131" s="8" t="s">
        <v>62</v>
      </c>
      <c r="B131" s="40">
        <v>52500</v>
      </c>
      <c r="C131" s="40">
        <v>52750</v>
      </c>
      <c r="D131" s="40">
        <v>53000</v>
      </c>
      <c r="E131" s="40">
        <v>53250</v>
      </c>
      <c r="F131" s="40">
        <v>53500</v>
      </c>
      <c r="G131" s="40">
        <v>54000</v>
      </c>
      <c r="H131" s="40">
        <v>54500</v>
      </c>
      <c r="I131" s="40">
        <v>55000</v>
      </c>
      <c r="J131" s="40">
        <v>55500</v>
      </c>
      <c r="K131" s="40">
        <v>56000</v>
      </c>
      <c r="L131" s="40">
        <v>57000</v>
      </c>
      <c r="M131" s="40">
        <v>58000</v>
      </c>
      <c r="N131" s="40">
        <v>59000</v>
      </c>
      <c r="O131" s="40">
        <v>60000</v>
      </c>
      <c r="P131" s="40">
        <v>61000</v>
      </c>
      <c r="Q131" s="40">
        <v>62000</v>
      </c>
      <c r="R131" s="40">
        <v>63000</v>
      </c>
      <c r="S131" s="40">
        <v>64000</v>
      </c>
      <c r="T131" s="40">
        <v>64500</v>
      </c>
      <c r="U131" s="40">
        <v>65000</v>
      </c>
      <c r="V131" s="40">
        <v>65500</v>
      </c>
      <c r="W131" s="40">
        <v>66000</v>
      </c>
      <c r="X131" s="40">
        <v>66500</v>
      </c>
      <c r="Y131" s="40">
        <v>67000</v>
      </c>
      <c r="Z131" s="40">
        <v>67500</v>
      </c>
      <c r="AA131" s="40">
        <v>68000</v>
      </c>
      <c r="AB131" s="40">
        <v>68500</v>
      </c>
      <c r="AC131" s="40">
        <v>68750</v>
      </c>
      <c r="AD131" s="40">
        <v>69000</v>
      </c>
      <c r="AE131" s="40">
        <v>69000</v>
      </c>
      <c r="AF131" s="40">
        <v>69000</v>
      </c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</row>
    <row r="132" spans="1:52" s="3" customFormat="1">
      <c r="A132" s="8" t="s">
        <v>63</v>
      </c>
      <c r="B132" s="40">
        <v>51000</v>
      </c>
      <c r="C132" s="40">
        <v>51250</v>
      </c>
      <c r="D132" s="40">
        <v>51500</v>
      </c>
      <c r="E132" s="40">
        <v>51750</v>
      </c>
      <c r="F132" s="40">
        <v>52000</v>
      </c>
      <c r="G132" s="40">
        <v>53000</v>
      </c>
      <c r="H132" s="40">
        <v>53500</v>
      </c>
      <c r="I132" s="40">
        <v>54000</v>
      </c>
      <c r="J132" s="40">
        <v>54500</v>
      </c>
      <c r="K132" s="40">
        <v>55000</v>
      </c>
      <c r="L132" s="40">
        <v>56000</v>
      </c>
      <c r="M132" s="40">
        <v>56500</v>
      </c>
      <c r="N132" s="40">
        <v>57250</v>
      </c>
      <c r="O132" s="40">
        <v>58000</v>
      </c>
      <c r="P132" s="40">
        <v>58750</v>
      </c>
      <c r="Q132" s="40">
        <v>59500</v>
      </c>
      <c r="R132" s="40">
        <v>60250</v>
      </c>
      <c r="S132" s="40">
        <v>61000</v>
      </c>
      <c r="T132" s="40">
        <v>61750</v>
      </c>
      <c r="U132" s="40">
        <v>62750</v>
      </c>
      <c r="V132" s="40">
        <v>63250</v>
      </c>
      <c r="W132" s="40">
        <v>63750</v>
      </c>
      <c r="X132" s="40">
        <v>64250</v>
      </c>
      <c r="Y132" s="40">
        <v>64750</v>
      </c>
      <c r="Z132" s="40">
        <v>65250</v>
      </c>
      <c r="AA132" s="40">
        <v>65750</v>
      </c>
      <c r="AB132" s="40">
        <v>66250</v>
      </c>
      <c r="AC132" s="40">
        <v>66500</v>
      </c>
      <c r="AD132" s="40">
        <v>66750</v>
      </c>
      <c r="AE132" s="40">
        <v>66750</v>
      </c>
      <c r="AF132" s="40">
        <v>66750</v>
      </c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</row>
    <row r="133" spans="1:52" s="3" customFormat="1">
      <c r="A133" s="8" t="s">
        <v>64</v>
      </c>
      <c r="B133" s="40">
        <v>47500</v>
      </c>
      <c r="C133" s="40">
        <v>47750</v>
      </c>
      <c r="D133" s="40">
        <v>48000</v>
      </c>
      <c r="E133" s="40">
        <v>48250</v>
      </c>
      <c r="F133" s="40">
        <v>48500</v>
      </c>
      <c r="G133" s="40">
        <v>49500</v>
      </c>
      <c r="H133" s="40">
        <v>50000</v>
      </c>
      <c r="I133" s="40">
        <v>50500</v>
      </c>
      <c r="J133" s="40">
        <v>51000</v>
      </c>
      <c r="K133" s="40">
        <v>51500</v>
      </c>
      <c r="L133" s="40">
        <v>52500</v>
      </c>
      <c r="M133" s="40">
        <v>53000</v>
      </c>
      <c r="N133" s="40">
        <v>53500</v>
      </c>
      <c r="O133" s="40">
        <v>54000</v>
      </c>
      <c r="P133" s="40">
        <v>54500</v>
      </c>
      <c r="Q133" s="40">
        <v>55000</v>
      </c>
      <c r="R133" s="40">
        <v>55500</v>
      </c>
      <c r="S133" s="40">
        <v>56000</v>
      </c>
      <c r="T133" s="40">
        <v>56500</v>
      </c>
      <c r="U133" s="40">
        <v>57500</v>
      </c>
      <c r="V133" s="40">
        <v>58000</v>
      </c>
      <c r="W133" s="40">
        <v>58500</v>
      </c>
      <c r="X133" s="40">
        <v>59000</v>
      </c>
      <c r="Y133" s="40">
        <v>59500</v>
      </c>
      <c r="Z133" s="40">
        <v>60000</v>
      </c>
      <c r="AA133" s="40">
        <v>60500</v>
      </c>
      <c r="AB133" s="40">
        <v>61000</v>
      </c>
      <c r="AC133" s="40">
        <v>61250</v>
      </c>
      <c r="AD133" s="40">
        <v>61500</v>
      </c>
      <c r="AE133" s="40">
        <v>61500</v>
      </c>
      <c r="AF133" s="40">
        <v>61500</v>
      </c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</row>
    <row r="134" spans="1:52" s="3" customFormat="1">
      <c r="A134" s="8" t="s">
        <v>65</v>
      </c>
      <c r="B134" s="40">
        <v>47000</v>
      </c>
      <c r="C134" s="40">
        <v>47250</v>
      </c>
      <c r="D134" s="40">
        <v>47500</v>
      </c>
      <c r="E134" s="40">
        <v>47750</v>
      </c>
      <c r="F134" s="40">
        <v>48000</v>
      </c>
      <c r="G134" s="40">
        <v>49000</v>
      </c>
      <c r="H134" s="40">
        <v>49500</v>
      </c>
      <c r="I134" s="40">
        <v>50000</v>
      </c>
      <c r="J134" s="40">
        <v>50500</v>
      </c>
      <c r="K134" s="40">
        <v>51000</v>
      </c>
      <c r="L134" s="40">
        <v>52000</v>
      </c>
      <c r="M134" s="40">
        <v>52500</v>
      </c>
      <c r="N134" s="40">
        <v>53000</v>
      </c>
      <c r="O134" s="40">
        <v>53500</v>
      </c>
      <c r="P134" s="40">
        <v>54000</v>
      </c>
      <c r="Q134" s="40">
        <v>54500</v>
      </c>
      <c r="R134" s="40">
        <v>55000</v>
      </c>
      <c r="S134" s="40">
        <v>55500</v>
      </c>
      <c r="T134" s="40">
        <v>56000</v>
      </c>
      <c r="U134" s="40">
        <v>57000</v>
      </c>
      <c r="V134" s="40">
        <v>57500</v>
      </c>
      <c r="W134" s="40">
        <v>58000</v>
      </c>
      <c r="X134" s="40">
        <v>58500</v>
      </c>
      <c r="Y134" s="40">
        <v>59000</v>
      </c>
      <c r="Z134" s="40">
        <v>59500</v>
      </c>
      <c r="AA134" s="40">
        <v>60000</v>
      </c>
      <c r="AB134" s="40">
        <v>60500</v>
      </c>
      <c r="AC134" s="40">
        <v>60750</v>
      </c>
      <c r="AD134" s="40">
        <v>61000</v>
      </c>
      <c r="AE134" s="40">
        <v>61000</v>
      </c>
      <c r="AF134" s="40">
        <v>61000</v>
      </c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</row>
    <row r="135" spans="1:52" s="12" customFormat="1" ht="18" thickBot="1">
      <c r="A135" s="13"/>
      <c r="B135" s="24" t="s">
        <v>19</v>
      </c>
      <c r="C135" s="24" t="s">
        <v>109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1:52" s="3" customFormat="1" ht="13.5" thickTop="1">
      <c r="A136" s="8" t="s">
        <v>61</v>
      </c>
      <c r="B136" s="29">
        <v>61076</v>
      </c>
      <c r="C136" s="29">
        <v>61593</v>
      </c>
      <c r="D136" s="29">
        <v>61924</v>
      </c>
      <c r="E136" s="29">
        <v>62236</v>
      </c>
      <c r="F136" s="29">
        <v>62578</v>
      </c>
      <c r="G136" s="29">
        <v>63863</v>
      </c>
      <c r="H136" s="29">
        <v>65350</v>
      </c>
      <c r="I136" s="29">
        <v>66734</v>
      </c>
      <c r="J136" s="29">
        <v>68246</v>
      </c>
      <c r="K136" s="29">
        <v>69366</v>
      </c>
      <c r="L136" s="29">
        <v>69756</v>
      </c>
      <c r="M136" s="29">
        <v>71265</v>
      </c>
      <c r="N136" s="29">
        <v>72770</v>
      </c>
      <c r="O136" s="29">
        <v>74281</v>
      </c>
      <c r="P136" s="29">
        <v>75791</v>
      </c>
      <c r="Q136" s="29">
        <v>77296</v>
      </c>
      <c r="R136" s="29">
        <v>78805</v>
      </c>
      <c r="S136" s="29">
        <v>80316</v>
      </c>
      <c r="T136" s="29">
        <v>81723</v>
      </c>
      <c r="U136" s="29">
        <v>83102</v>
      </c>
      <c r="V136" s="29">
        <v>84286</v>
      </c>
      <c r="W136" s="29">
        <v>85775</v>
      </c>
      <c r="X136" s="29">
        <v>87290</v>
      </c>
      <c r="Y136" s="29">
        <v>88946</v>
      </c>
      <c r="Z136" s="29">
        <v>90771</v>
      </c>
      <c r="AA136" s="29">
        <v>92557</v>
      </c>
      <c r="AB136" s="29">
        <v>94208</v>
      </c>
      <c r="AC136" s="29">
        <v>95827</v>
      </c>
      <c r="AD136" s="29">
        <v>96686</v>
      </c>
      <c r="AE136" s="29">
        <v>97556</v>
      </c>
      <c r="AF136" s="29">
        <v>98434</v>
      </c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9"/>
      <c r="AV136" s="9"/>
      <c r="AW136" s="9"/>
      <c r="AX136" s="9"/>
      <c r="AY136" s="9"/>
      <c r="AZ136" s="9"/>
    </row>
    <row r="137" spans="1:52" s="3" customFormat="1">
      <c r="A137" s="8" t="s">
        <v>62</v>
      </c>
      <c r="B137" s="29">
        <v>57576</v>
      </c>
      <c r="C137" s="29">
        <v>57813</v>
      </c>
      <c r="D137" s="29">
        <v>57888</v>
      </c>
      <c r="E137" s="29">
        <v>57957</v>
      </c>
      <c r="F137" s="29">
        <v>58704</v>
      </c>
      <c r="G137" s="29">
        <v>59663</v>
      </c>
      <c r="H137" s="29">
        <v>60648</v>
      </c>
      <c r="I137" s="29">
        <v>61649</v>
      </c>
      <c r="J137" s="29">
        <v>62648</v>
      </c>
      <c r="K137" s="29">
        <v>63661</v>
      </c>
      <c r="L137" s="29">
        <v>64015</v>
      </c>
      <c r="M137" s="29">
        <v>64856</v>
      </c>
      <c r="N137" s="29">
        <v>66003</v>
      </c>
      <c r="O137" s="29">
        <v>67161</v>
      </c>
      <c r="P137" s="29">
        <v>68316</v>
      </c>
      <c r="Q137" s="29">
        <v>69488</v>
      </c>
      <c r="R137" s="29">
        <v>70677</v>
      </c>
      <c r="S137" s="29">
        <v>71844</v>
      </c>
      <c r="T137" s="29">
        <v>73035</v>
      </c>
      <c r="U137" s="29">
        <v>74231</v>
      </c>
      <c r="V137" s="29">
        <v>75203</v>
      </c>
      <c r="W137" s="29">
        <v>76204</v>
      </c>
      <c r="X137" s="29">
        <v>77414</v>
      </c>
      <c r="Y137" s="29">
        <v>78671</v>
      </c>
      <c r="Z137" s="29">
        <v>79988</v>
      </c>
      <c r="AA137" s="29">
        <v>81329</v>
      </c>
      <c r="AB137" s="29">
        <v>82706</v>
      </c>
      <c r="AC137" s="29">
        <v>84104</v>
      </c>
      <c r="AD137" s="29">
        <v>84845</v>
      </c>
      <c r="AE137" s="29">
        <v>85609</v>
      </c>
      <c r="AF137" s="29">
        <v>86379</v>
      </c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9"/>
      <c r="AV137" s="9"/>
      <c r="AW137" s="9"/>
      <c r="AX137" s="9"/>
      <c r="AY137" s="9"/>
      <c r="AZ137" s="9"/>
    </row>
    <row r="138" spans="1:52" s="3" customFormat="1">
      <c r="A138" s="8" t="s">
        <v>63</v>
      </c>
      <c r="B138" s="29">
        <v>54076</v>
      </c>
      <c r="C138" s="29">
        <v>54377</v>
      </c>
      <c r="D138" s="29">
        <v>54525</v>
      </c>
      <c r="E138" s="29">
        <v>54664</v>
      </c>
      <c r="F138" s="29">
        <v>55096</v>
      </c>
      <c r="G138" s="29">
        <v>55984</v>
      </c>
      <c r="H138" s="29">
        <v>56899</v>
      </c>
      <c r="I138" s="29">
        <v>57831</v>
      </c>
      <c r="J138" s="29">
        <v>58826</v>
      </c>
      <c r="K138" s="29">
        <v>59765</v>
      </c>
      <c r="L138" s="29">
        <v>60094</v>
      </c>
      <c r="M138" s="29">
        <v>61088</v>
      </c>
      <c r="N138" s="29">
        <v>62217</v>
      </c>
      <c r="O138" s="29">
        <v>63349</v>
      </c>
      <c r="P138" s="29">
        <v>64478</v>
      </c>
      <c r="Q138" s="29">
        <v>65616</v>
      </c>
      <c r="R138" s="29">
        <v>66778</v>
      </c>
      <c r="S138" s="29">
        <v>67932</v>
      </c>
      <c r="T138" s="29">
        <v>69091</v>
      </c>
      <c r="U138" s="29">
        <v>70227</v>
      </c>
      <c r="V138" s="29">
        <v>71148</v>
      </c>
      <c r="W138" s="29">
        <v>72176</v>
      </c>
      <c r="X138" s="29">
        <v>73372</v>
      </c>
      <c r="Y138" s="29">
        <v>74587</v>
      </c>
      <c r="Z138" s="29">
        <v>75867</v>
      </c>
      <c r="AA138" s="29">
        <v>77321</v>
      </c>
      <c r="AB138" s="29">
        <v>78667</v>
      </c>
      <c r="AC138" s="29">
        <v>79988</v>
      </c>
      <c r="AD138" s="29">
        <v>80688</v>
      </c>
      <c r="AE138" s="29">
        <v>81398</v>
      </c>
      <c r="AF138" s="29">
        <v>82114</v>
      </c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9"/>
      <c r="AV138" s="9"/>
      <c r="AW138" s="9"/>
      <c r="AX138" s="9"/>
      <c r="AY138" s="9"/>
      <c r="AZ138" s="9"/>
    </row>
    <row r="139" spans="1:52" s="3" customFormat="1">
      <c r="A139" s="8" t="s">
        <v>64</v>
      </c>
      <c r="B139" s="29">
        <v>50576</v>
      </c>
      <c r="C139" s="29">
        <v>50838</v>
      </c>
      <c r="D139" s="29">
        <v>50994</v>
      </c>
      <c r="E139" s="29">
        <v>51675</v>
      </c>
      <c r="F139" s="29">
        <v>52477</v>
      </c>
      <c r="G139" s="29">
        <v>53246</v>
      </c>
      <c r="H139" s="29">
        <v>54065</v>
      </c>
      <c r="I139" s="29">
        <v>54824</v>
      </c>
      <c r="J139" s="29">
        <v>55667</v>
      </c>
      <c r="K139" s="29">
        <v>56468</v>
      </c>
      <c r="L139" s="29">
        <v>56775</v>
      </c>
      <c r="M139" s="29">
        <v>57266</v>
      </c>
      <c r="N139" s="29">
        <v>58153</v>
      </c>
      <c r="O139" s="29">
        <v>58981</v>
      </c>
      <c r="P139" s="29">
        <v>59897</v>
      </c>
      <c r="Q139" s="29">
        <v>60789</v>
      </c>
      <c r="R139" s="29">
        <v>61886</v>
      </c>
      <c r="S139" s="29">
        <v>62923</v>
      </c>
      <c r="T139" s="29">
        <v>63951</v>
      </c>
      <c r="U139" s="29">
        <v>64988</v>
      </c>
      <c r="V139" s="29">
        <v>65849</v>
      </c>
      <c r="W139" s="29">
        <v>66814</v>
      </c>
      <c r="X139" s="29">
        <v>67907</v>
      </c>
      <c r="Y139" s="29">
        <v>68994</v>
      </c>
      <c r="Z139" s="29">
        <v>70178</v>
      </c>
      <c r="AA139" s="29">
        <v>71505</v>
      </c>
      <c r="AB139" s="29">
        <v>72736</v>
      </c>
      <c r="AC139" s="29">
        <v>73942</v>
      </c>
      <c r="AD139" s="29">
        <v>74581</v>
      </c>
      <c r="AE139" s="29">
        <v>75222</v>
      </c>
      <c r="AF139" s="29">
        <v>75869</v>
      </c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9"/>
      <c r="AV139" s="9"/>
      <c r="AW139" s="9"/>
      <c r="AX139" s="9"/>
      <c r="AY139" s="9"/>
      <c r="AZ139" s="9"/>
    </row>
    <row r="140" spans="1:52" s="3" customFormat="1">
      <c r="A140" s="8" t="s">
        <v>65</v>
      </c>
      <c r="B140" s="29">
        <v>49000</v>
      </c>
      <c r="C140" s="29">
        <v>49468</v>
      </c>
      <c r="D140" s="29">
        <v>50126</v>
      </c>
      <c r="E140" s="29">
        <v>50928</v>
      </c>
      <c r="F140" s="29">
        <v>51715</v>
      </c>
      <c r="G140" s="29">
        <v>52464</v>
      </c>
      <c r="H140" s="29">
        <v>53254</v>
      </c>
      <c r="I140" s="29">
        <v>53997</v>
      </c>
      <c r="J140" s="29">
        <v>54829</v>
      </c>
      <c r="K140" s="29">
        <v>55615</v>
      </c>
      <c r="L140" s="29">
        <v>55916</v>
      </c>
      <c r="M140" s="29">
        <v>56396</v>
      </c>
      <c r="N140" s="29">
        <v>57273</v>
      </c>
      <c r="O140" s="29">
        <v>58085</v>
      </c>
      <c r="P140" s="29">
        <v>58990</v>
      </c>
      <c r="Q140" s="29">
        <v>59828</v>
      </c>
      <c r="R140" s="29">
        <v>60762</v>
      </c>
      <c r="S140" s="29">
        <v>61628</v>
      </c>
      <c r="T140" s="29">
        <v>62593</v>
      </c>
      <c r="U140" s="29">
        <v>63493</v>
      </c>
      <c r="V140" s="29">
        <v>64390</v>
      </c>
      <c r="W140" s="29">
        <v>64987</v>
      </c>
      <c r="X140" s="29">
        <v>65984</v>
      </c>
      <c r="Y140" s="29">
        <v>66995</v>
      </c>
      <c r="Z140" s="29">
        <v>68237</v>
      </c>
      <c r="AA140" s="29">
        <v>69524</v>
      </c>
      <c r="AB140" s="29">
        <v>70715</v>
      </c>
      <c r="AC140" s="29">
        <v>71882</v>
      </c>
      <c r="AD140" s="29">
        <v>72501</v>
      </c>
      <c r="AE140" s="29">
        <v>73125</v>
      </c>
      <c r="AF140" s="29">
        <v>73754</v>
      </c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9"/>
      <c r="AV140" s="9"/>
      <c r="AW140" s="9"/>
      <c r="AX140" s="9"/>
      <c r="AY140" s="9"/>
      <c r="AZ140" s="9"/>
    </row>
    <row r="141" spans="1:52" s="12" customFormat="1" ht="18" thickBot="1">
      <c r="A141" s="13"/>
      <c r="B141" s="24" t="s">
        <v>20</v>
      </c>
      <c r="C141" s="24" t="s">
        <v>110</v>
      </c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</row>
    <row r="142" spans="1:52" s="3" customFormat="1" ht="13.5" thickTop="1">
      <c r="A142" s="8" t="s">
        <v>61</v>
      </c>
      <c r="B142" s="40">
        <v>55000</v>
      </c>
      <c r="C142" s="40">
        <v>55500</v>
      </c>
      <c r="D142" s="40">
        <v>56000</v>
      </c>
      <c r="E142" s="40">
        <v>56500</v>
      </c>
      <c r="F142" s="40">
        <v>57000</v>
      </c>
      <c r="G142" s="40">
        <v>57500</v>
      </c>
      <c r="H142" s="40">
        <v>58000</v>
      </c>
      <c r="I142" s="40">
        <v>59171</v>
      </c>
      <c r="J142" s="40">
        <v>60848</v>
      </c>
      <c r="K142" s="40">
        <v>62523</v>
      </c>
      <c r="L142" s="40">
        <v>63953</v>
      </c>
      <c r="M142" s="40">
        <v>65383</v>
      </c>
      <c r="N142" s="40">
        <v>66805</v>
      </c>
      <c r="O142" s="40">
        <v>68236</v>
      </c>
      <c r="P142" s="40">
        <v>69666</v>
      </c>
      <c r="Q142" s="40">
        <v>71138</v>
      </c>
      <c r="R142" s="40">
        <v>72521</v>
      </c>
      <c r="S142" s="40">
        <v>73953</v>
      </c>
      <c r="T142" s="40">
        <v>75181</v>
      </c>
      <c r="U142" s="40">
        <v>76409</v>
      </c>
      <c r="V142" s="40">
        <v>78211</v>
      </c>
      <c r="W142" s="40">
        <v>80005</v>
      </c>
      <c r="X142" s="40">
        <v>80795</v>
      </c>
      <c r="Y142" s="40">
        <v>82266</v>
      </c>
      <c r="Z142" s="40">
        <v>84042</v>
      </c>
      <c r="AA142" s="40">
        <v>84292</v>
      </c>
      <c r="AB142" s="40">
        <v>84542</v>
      </c>
      <c r="AC142" s="40">
        <v>84792</v>
      </c>
      <c r="AD142" s="40">
        <v>85756</v>
      </c>
      <c r="AE142" s="40">
        <v>85756</v>
      </c>
      <c r="AF142" s="40">
        <v>85756</v>
      </c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</row>
    <row r="143" spans="1:52" s="3" customFormat="1">
      <c r="A143" s="8" t="s">
        <v>62</v>
      </c>
      <c r="B143" s="40">
        <v>52500</v>
      </c>
      <c r="C143" s="40">
        <v>52750</v>
      </c>
      <c r="D143" s="40">
        <v>53000</v>
      </c>
      <c r="E143" s="40">
        <v>53250</v>
      </c>
      <c r="F143" s="40">
        <v>53500</v>
      </c>
      <c r="G143" s="40">
        <v>54000</v>
      </c>
      <c r="H143" s="40">
        <v>54500</v>
      </c>
      <c r="I143" s="40">
        <v>55063</v>
      </c>
      <c r="J143" s="40">
        <v>55693</v>
      </c>
      <c r="K143" s="40">
        <v>56328</v>
      </c>
      <c r="L143" s="40">
        <v>57461</v>
      </c>
      <c r="M143" s="40">
        <v>58607</v>
      </c>
      <c r="N143" s="40">
        <v>59732</v>
      </c>
      <c r="O143" s="40">
        <v>60862</v>
      </c>
      <c r="P143" s="40">
        <v>61995</v>
      </c>
      <c r="Q143" s="40">
        <v>63131</v>
      </c>
      <c r="R143" s="40">
        <v>64265</v>
      </c>
      <c r="S143" s="40">
        <v>65436</v>
      </c>
      <c r="T143" s="40">
        <v>66533</v>
      </c>
      <c r="U143" s="40">
        <v>67647</v>
      </c>
      <c r="V143" s="40">
        <v>68780</v>
      </c>
      <c r="W143" s="40">
        <v>69938</v>
      </c>
      <c r="X143" s="40">
        <v>70476</v>
      </c>
      <c r="Y143" s="40">
        <v>71804</v>
      </c>
      <c r="Z143" s="40">
        <v>73621</v>
      </c>
      <c r="AA143" s="40">
        <v>74121</v>
      </c>
      <c r="AB143" s="40">
        <v>74621</v>
      </c>
      <c r="AC143" s="40">
        <v>74871</v>
      </c>
      <c r="AD143" s="40">
        <v>75743</v>
      </c>
      <c r="AE143" s="40">
        <v>75743</v>
      </c>
      <c r="AF143" s="40">
        <v>75743</v>
      </c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</row>
    <row r="144" spans="1:52" s="3" customFormat="1">
      <c r="A144" s="8" t="s">
        <v>63</v>
      </c>
      <c r="B144" s="40">
        <v>51000</v>
      </c>
      <c r="C144" s="40">
        <v>51250</v>
      </c>
      <c r="D144" s="40">
        <v>51500</v>
      </c>
      <c r="E144" s="40">
        <v>51750</v>
      </c>
      <c r="F144" s="40">
        <v>52000</v>
      </c>
      <c r="G144" s="40">
        <v>53000</v>
      </c>
      <c r="H144" s="40">
        <v>53500</v>
      </c>
      <c r="I144" s="40">
        <v>54000</v>
      </c>
      <c r="J144" s="40">
        <v>54500</v>
      </c>
      <c r="K144" s="40">
        <v>55000</v>
      </c>
      <c r="L144" s="40">
        <v>56016</v>
      </c>
      <c r="M144" s="40">
        <v>56648</v>
      </c>
      <c r="N144" s="40">
        <v>57534</v>
      </c>
      <c r="O144" s="40">
        <v>58417</v>
      </c>
      <c r="P144" s="40">
        <v>59303</v>
      </c>
      <c r="Q144" s="40">
        <v>59682</v>
      </c>
      <c r="R144" s="40">
        <v>61067</v>
      </c>
      <c r="S144" s="40">
        <v>61952</v>
      </c>
      <c r="T144" s="40">
        <v>63212</v>
      </c>
      <c r="U144" s="40">
        <v>64718</v>
      </c>
      <c r="V144" s="40">
        <v>66011</v>
      </c>
      <c r="W144" s="40">
        <v>67772</v>
      </c>
      <c r="X144" s="40">
        <v>67831</v>
      </c>
      <c r="Y144" s="40">
        <v>69119</v>
      </c>
      <c r="Z144" s="40">
        <v>70864</v>
      </c>
      <c r="AA144" s="40">
        <v>71364</v>
      </c>
      <c r="AB144" s="40">
        <v>71864</v>
      </c>
      <c r="AC144" s="40">
        <v>72114</v>
      </c>
      <c r="AD144" s="40">
        <v>72950</v>
      </c>
      <c r="AE144" s="40">
        <v>72950</v>
      </c>
      <c r="AF144" s="40">
        <v>72950</v>
      </c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</row>
    <row r="145" spans="1:46" s="3" customFormat="1">
      <c r="A145" s="8" t="s">
        <v>64</v>
      </c>
      <c r="B145" s="40">
        <v>47500</v>
      </c>
      <c r="C145" s="40">
        <v>47750</v>
      </c>
      <c r="D145" s="40">
        <v>48000</v>
      </c>
      <c r="E145" s="40">
        <v>48250</v>
      </c>
      <c r="F145" s="40">
        <v>48500</v>
      </c>
      <c r="G145" s="40">
        <v>49500</v>
      </c>
      <c r="H145" s="40">
        <v>50000</v>
      </c>
      <c r="I145" s="40">
        <v>50500</v>
      </c>
      <c r="J145" s="40">
        <v>51000</v>
      </c>
      <c r="K145" s="40">
        <v>51500</v>
      </c>
      <c r="L145" s="40">
        <v>52500</v>
      </c>
      <c r="M145" s="40">
        <v>53000</v>
      </c>
      <c r="N145" s="40">
        <v>53500</v>
      </c>
      <c r="O145" s="40">
        <v>54000</v>
      </c>
      <c r="P145" s="40">
        <v>54614</v>
      </c>
      <c r="Q145" s="40">
        <v>55232</v>
      </c>
      <c r="R145" s="40">
        <v>55857</v>
      </c>
      <c r="S145" s="40">
        <v>56475</v>
      </c>
      <c r="T145" s="40">
        <v>57463</v>
      </c>
      <c r="U145" s="40">
        <v>58913</v>
      </c>
      <c r="V145" s="40">
        <v>60145</v>
      </c>
      <c r="W145" s="40">
        <v>61358</v>
      </c>
      <c r="X145" s="40">
        <v>61890</v>
      </c>
      <c r="Y145" s="40">
        <v>63107</v>
      </c>
      <c r="Z145" s="40">
        <v>64744</v>
      </c>
      <c r="AA145" s="40">
        <v>65244</v>
      </c>
      <c r="AB145" s="40">
        <v>65744</v>
      </c>
      <c r="AC145" s="40">
        <v>65994</v>
      </c>
      <c r="AD145" s="40">
        <v>66779</v>
      </c>
      <c r="AE145" s="40">
        <v>66779</v>
      </c>
      <c r="AF145" s="40">
        <v>66779</v>
      </c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</row>
    <row r="146" spans="1:46" s="3" customFormat="1">
      <c r="A146" s="8" t="s">
        <v>65</v>
      </c>
      <c r="B146" s="40">
        <v>47000</v>
      </c>
      <c r="C146" s="40">
        <v>47250</v>
      </c>
      <c r="D146" s="40">
        <v>47500</v>
      </c>
      <c r="E146" s="40">
        <v>47750</v>
      </c>
      <c r="F146" s="40">
        <v>48059</v>
      </c>
      <c r="G146" s="40">
        <v>49672</v>
      </c>
      <c r="H146" s="40">
        <v>50058</v>
      </c>
      <c r="I146" s="40">
        <v>50481</v>
      </c>
      <c r="J146" s="40">
        <v>50890</v>
      </c>
      <c r="K146" s="40">
        <v>51337</v>
      </c>
      <c r="L146" s="40">
        <v>52269</v>
      </c>
      <c r="M146" s="40">
        <v>52742</v>
      </c>
      <c r="N146" s="40">
        <v>53199</v>
      </c>
      <c r="O146" s="40">
        <v>53696</v>
      </c>
      <c r="P146" s="40">
        <v>54180</v>
      </c>
      <c r="Q146" s="40">
        <v>54705</v>
      </c>
      <c r="R146" s="40">
        <v>55217</v>
      </c>
      <c r="S146" s="40">
        <v>55771</v>
      </c>
      <c r="T146" s="40">
        <v>56755</v>
      </c>
      <c r="U146" s="40">
        <v>58219</v>
      </c>
      <c r="V146" s="40">
        <v>59448</v>
      </c>
      <c r="W146" s="40">
        <v>60663</v>
      </c>
      <c r="X146" s="40">
        <v>61193</v>
      </c>
      <c r="Y146" s="40">
        <v>62541</v>
      </c>
      <c r="Z146" s="40">
        <v>63990</v>
      </c>
      <c r="AA146" s="40">
        <v>64490</v>
      </c>
      <c r="AB146" s="40">
        <v>64990</v>
      </c>
      <c r="AC146" s="40">
        <v>65240</v>
      </c>
      <c r="AD146" s="40">
        <v>66570</v>
      </c>
      <c r="AE146" s="40">
        <v>66570</v>
      </c>
      <c r="AF146" s="40">
        <v>66570</v>
      </c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</row>
    <row r="147" spans="1:46" s="12" customFormat="1" ht="18" thickBot="1">
      <c r="A147" s="13"/>
      <c r="B147" s="24" t="s">
        <v>21</v>
      </c>
      <c r="C147" s="24" t="s">
        <v>111</v>
      </c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</row>
    <row r="148" spans="1:46" s="3" customFormat="1" ht="13.5" thickTop="1">
      <c r="A148" s="8" t="s">
        <v>61</v>
      </c>
      <c r="B148" s="40">
        <v>57077</v>
      </c>
      <c r="C148" s="40">
        <v>57596</v>
      </c>
      <c r="D148" s="40">
        <v>58324</v>
      </c>
      <c r="E148" s="40">
        <v>59588</v>
      </c>
      <c r="F148" s="40">
        <v>60854</v>
      </c>
      <c r="G148" s="40">
        <v>62120</v>
      </c>
      <c r="H148" s="40">
        <v>63384</v>
      </c>
      <c r="I148" s="40">
        <v>64650</v>
      </c>
      <c r="J148" s="40">
        <v>65915</v>
      </c>
      <c r="K148" s="40">
        <v>67180</v>
      </c>
      <c r="L148" s="40">
        <v>68446</v>
      </c>
      <c r="M148" s="40">
        <v>69710</v>
      </c>
      <c r="N148" s="40">
        <v>70976</v>
      </c>
      <c r="O148" s="40">
        <v>72241</v>
      </c>
      <c r="P148" s="40">
        <v>73506</v>
      </c>
      <c r="Q148" s="40">
        <v>74772</v>
      </c>
      <c r="R148" s="40">
        <v>76037</v>
      </c>
      <c r="S148" s="40">
        <v>77302</v>
      </c>
      <c r="T148" s="40">
        <v>77941</v>
      </c>
      <c r="U148" s="40">
        <v>78589</v>
      </c>
      <c r="V148" s="40">
        <v>79243</v>
      </c>
      <c r="W148" s="40">
        <v>79903</v>
      </c>
      <c r="X148" s="40">
        <v>80570</v>
      </c>
      <c r="Y148" s="40">
        <v>81256</v>
      </c>
      <c r="Z148" s="40">
        <v>81942</v>
      </c>
      <c r="AA148" s="40">
        <v>82458</v>
      </c>
      <c r="AB148" s="40">
        <v>82973</v>
      </c>
      <c r="AC148" s="40">
        <v>83470</v>
      </c>
      <c r="AD148" s="40">
        <v>83945</v>
      </c>
      <c r="AE148" s="40">
        <v>83945</v>
      </c>
      <c r="AF148" s="40">
        <v>83945</v>
      </c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</row>
    <row r="149" spans="1:46" s="3" customFormat="1">
      <c r="A149" s="8" t="s">
        <v>62</v>
      </c>
      <c r="B149" s="40">
        <v>53579</v>
      </c>
      <c r="C149" s="40">
        <v>53817</v>
      </c>
      <c r="D149" s="40">
        <v>54528</v>
      </c>
      <c r="E149" s="40">
        <v>55477</v>
      </c>
      <c r="F149" s="40">
        <v>56425</v>
      </c>
      <c r="G149" s="40">
        <v>57375</v>
      </c>
      <c r="H149" s="40">
        <v>58324</v>
      </c>
      <c r="I149" s="40">
        <v>59272</v>
      </c>
      <c r="J149" s="40">
        <v>60221</v>
      </c>
      <c r="K149" s="40">
        <v>61170</v>
      </c>
      <c r="L149" s="40">
        <v>62120</v>
      </c>
      <c r="M149" s="40">
        <v>63068</v>
      </c>
      <c r="N149" s="40">
        <v>64017</v>
      </c>
      <c r="O149" s="40">
        <v>64966</v>
      </c>
      <c r="P149" s="40">
        <v>65915</v>
      </c>
      <c r="Q149" s="40">
        <v>66864</v>
      </c>
      <c r="R149" s="40">
        <v>67813</v>
      </c>
      <c r="S149" s="40">
        <v>68761</v>
      </c>
      <c r="T149" s="40">
        <v>69315</v>
      </c>
      <c r="U149" s="40">
        <v>69875</v>
      </c>
      <c r="V149" s="40">
        <v>70444</v>
      </c>
      <c r="W149" s="40">
        <v>71015</v>
      </c>
      <c r="X149" s="40">
        <v>71593</v>
      </c>
      <c r="Y149" s="40">
        <v>72186</v>
      </c>
      <c r="Z149" s="40">
        <v>72778</v>
      </c>
      <c r="AA149" s="40">
        <v>73285</v>
      </c>
      <c r="AB149" s="40">
        <v>73791</v>
      </c>
      <c r="AC149" s="40">
        <v>74298</v>
      </c>
      <c r="AD149" s="40">
        <v>74805</v>
      </c>
      <c r="AE149" s="40">
        <v>74805</v>
      </c>
      <c r="AF149" s="40">
        <v>74805</v>
      </c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</row>
    <row r="150" spans="1:46" s="3" customFormat="1">
      <c r="A150" s="8" t="s">
        <v>63</v>
      </c>
      <c r="B150" s="40">
        <v>51001</v>
      </c>
      <c r="C150" s="40">
        <v>51254</v>
      </c>
      <c r="D150" s="40">
        <v>51507</v>
      </c>
      <c r="E150" s="40">
        <v>52314</v>
      </c>
      <c r="F150" s="40">
        <v>53262</v>
      </c>
      <c r="G150" s="40">
        <v>54212</v>
      </c>
      <c r="H150" s="40">
        <v>55161</v>
      </c>
      <c r="I150" s="40">
        <v>56109</v>
      </c>
      <c r="J150" s="40">
        <v>57058</v>
      </c>
      <c r="K150" s="40">
        <v>58007</v>
      </c>
      <c r="L150" s="40">
        <v>58957</v>
      </c>
      <c r="M150" s="40">
        <v>59905</v>
      </c>
      <c r="N150" s="40">
        <v>60854</v>
      </c>
      <c r="O150" s="40">
        <v>61803</v>
      </c>
      <c r="P150" s="40">
        <v>62752</v>
      </c>
      <c r="Q150" s="40">
        <v>63701</v>
      </c>
      <c r="R150" s="40">
        <v>64650</v>
      </c>
      <c r="S150" s="40">
        <v>65598</v>
      </c>
      <c r="T150" s="40">
        <v>66121</v>
      </c>
      <c r="U150" s="40">
        <v>66648</v>
      </c>
      <c r="V150" s="40">
        <v>67185</v>
      </c>
      <c r="W150" s="40">
        <v>67724</v>
      </c>
      <c r="X150" s="40">
        <v>68269</v>
      </c>
      <c r="Y150" s="40">
        <v>68825</v>
      </c>
      <c r="Z150" s="40">
        <v>69381</v>
      </c>
      <c r="AA150" s="40">
        <v>69888</v>
      </c>
      <c r="AB150" s="40">
        <v>70395</v>
      </c>
      <c r="AC150" s="40">
        <v>70901</v>
      </c>
      <c r="AD150" s="40">
        <v>71408</v>
      </c>
      <c r="AE150" s="40">
        <v>71408</v>
      </c>
      <c r="AF150" s="40">
        <v>71408</v>
      </c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</row>
    <row r="151" spans="1:46" s="3" customFormat="1">
      <c r="A151" s="8" t="s">
        <v>64</v>
      </c>
      <c r="B151" s="40">
        <v>47506</v>
      </c>
      <c r="C151" s="40">
        <v>47759</v>
      </c>
      <c r="D151" s="40">
        <v>48044</v>
      </c>
      <c r="E151" s="40">
        <v>48898</v>
      </c>
      <c r="F151" s="40">
        <v>49783</v>
      </c>
      <c r="G151" s="40">
        <v>50638</v>
      </c>
      <c r="H151" s="40">
        <v>51523</v>
      </c>
      <c r="I151" s="40">
        <v>52377</v>
      </c>
      <c r="J151" s="40">
        <v>53262</v>
      </c>
      <c r="K151" s="40">
        <v>54116</v>
      </c>
      <c r="L151" s="40">
        <v>55003</v>
      </c>
      <c r="M151" s="40">
        <v>55856</v>
      </c>
      <c r="N151" s="40">
        <v>56742</v>
      </c>
      <c r="O151" s="40">
        <v>57596</v>
      </c>
      <c r="P151" s="40">
        <v>58482</v>
      </c>
      <c r="Q151" s="40">
        <v>59336</v>
      </c>
      <c r="R151" s="40">
        <v>60221</v>
      </c>
      <c r="S151" s="40">
        <v>61075</v>
      </c>
      <c r="T151" s="40">
        <v>61553</v>
      </c>
      <c r="U151" s="40">
        <v>62037</v>
      </c>
      <c r="V151" s="40">
        <v>62525</v>
      </c>
      <c r="W151" s="40">
        <v>63017</v>
      </c>
      <c r="X151" s="40">
        <v>63515</v>
      </c>
      <c r="Y151" s="40">
        <v>64017</v>
      </c>
      <c r="Z151" s="40">
        <v>64520</v>
      </c>
      <c r="AA151" s="40">
        <v>65021</v>
      </c>
      <c r="AB151" s="40">
        <v>65523</v>
      </c>
      <c r="AC151" s="40">
        <v>66026</v>
      </c>
      <c r="AD151" s="40">
        <v>66527</v>
      </c>
      <c r="AE151" s="40">
        <v>66527</v>
      </c>
      <c r="AF151" s="40">
        <v>66527</v>
      </c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</row>
    <row r="152" spans="1:46" s="3" customFormat="1">
      <c r="A152" s="8" t="s">
        <v>65</v>
      </c>
      <c r="B152" s="40">
        <v>47000</v>
      </c>
      <c r="C152" s="40">
        <v>47253</v>
      </c>
      <c r="D152" s="40">
        <v>47501</v>
      </c>
      <c r="E152" s="40">
        <v>47750</v>
      </c>
      <c r="F152" s="40">
        <v>48202</v>
      </c>
      <c r="G152" s="40">
        <v>49087</v>
      </c>
      <c r="H152" s="40">
        <v>49941</v>
      </c>
      <c r="I152" s="40">
        <v>50796</v>
      </c>
      <c r="J152" s="40">
        <v>51681</v>
      </c>
      <c r="K152" s="40">
        <v>52535</v>
      </c>
      <c r="L152" s="40">
        <v>53421</v>
      </c>
      <c r="M152" s="40">
        <v>54274</v>
      </c>
      <c r="N152" s="40">
        <v>55161</v>
      </c>
      <c r="O152" s="40">
        <v>56015</v>
      </c>
      <c r="P152" s="40">
        <v>56900</v>
      </c>
      <c r="Q152" s="40">
        <v>57754</v>
      </c>
      <c r="R152" s="40">
        <v>58640</v>
      </c>
      <c r="S152" s="40">
        <v>59494</v>
      </c>
      <c r="T152" s="40">
        <v>59955</v>
      </c>
      <c r="U152" s="40">
        <v>60421</v>
      </c>
      <c r="V152" s="40">
        <v>60896</v>
      </c>
      <c r="W152" s="40">
        <v>61371</v>
      </c>
      <c r="X152" s="40">
        <v>61853</v>
      </c>
      <c r="Y152" s="40">
        <v>62345</v>
      </c>
      <c r="Z152" s="40">
        <v>62848</v>
      </c>
      <c r="AA152" s="40">
        <v>63350</v>
      </c>
      <c r="AB152" s="40">
        <v>63852</v>
      </c>
      <c r="AC152" s="40">
        <v>64354</v>
      </c>
      <c r="AD152" s="40">
        <v>64855</v>
      </c>
      <c r="AE152" s="40">
        <v>64855</v>
      </c>
      <c r="AF152" s="40">
        <v>64855</v>
      </c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</row>
    <row r="153" spans="1:46" s="12" customFormat="1" ht="18" thickBot="1">
      <c r="A153" s="13"/>
      <c r="B153" s="24" t="s">
        <v>22</v>
      </c>
      <c r="C153" s="24" t="s">
        <v>112</v>
      </c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</row>
    <row r="154" spans="1:46" s="3" customFormat="1" ht="13.5" thickTop="1">
      <c r="A154" s="8" t="s">
        <v>61</v>
      </c>
      <c r="B154" s="40">
        <v>58146</v>
      </c>
      <c r="C154" s="40">
        <v>58725</v>
      </c>
      <c r="D154" s="40">
        <v>59282</v>
      </c>
      <c r="E154" s="40">
        <v>59845</v>
      </c>
      <c r="F154" s="40">
        <v>60403</v>
      </c>
      <c r="G154" s="40">
        <v>60962</v>
      </c>
      <c r="H154" s="40">
        <v>61608</v>
      </c>
      <c r="I154" s="40">
        <v>62782</v>
      </c>
      <c r="J154" s="40">
        <v>64493</v>
      </c>
      <c r="K154" s="40">
        <v>66197</v>
      </c>
      <c r="L154" s="40">
        <v>67640</v>
      </c>
      <c r="M154" s="40">
        <v>69080</v>
      </c>
      <c r="N154" s="40">
        <v>70523</v>
      </c>
      <c r="O154" s="40">
        <v>71965</v>
      </c>
      <c r="P154" s="40">
        <v>73403</v>
      </c>
      <c r="Q154" s="40">
        <v>74845</v>
      </c>
      <c r="R154" s="40">
        <v>76283</v>
      </c>
      <c r="S154" s="40">
        <v>77724</v>
      </c>
      <c r="T154" s="40">
        <v>78315</v>
      </c>
      <c r="U154" s="40">
        <v>78898</v>
      </c>
      <c r="V154" s="40">
        <v>79753</v>
      </c>
      <c r="W154" s="40">
        <v>80609</v>
      </c>
      <c r="X154" s="40">
        <v>81473</v>
      </c>
      <c r="Y154" s="40">
        <v>82060</v>
      </c>
      <c r="Z154" s="40">
        <v>82846</v>
      </c>
      <c r="AA154" s="40">
        <v>83638</v>
      </c>
      <c r="AB154" s="40">
        <v>84440</v>
      </c>
      <c r="AC154" s="40">
        <v>85249</v>
      </c>
      <c r="AD154" s="40">
        <v>86067</v>
      </c>
      <c r="AE154" s="41"/>
      <c r="AF154" s="41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</row>
    <row r="155" spans="1:46" s="3" customFormat="1">
      <c r="A155" s="8" t="s">
        <v>62</v>
      </c>
      <c r="B155" s="40">
        <v>55167</v>
      </c>
      <c r="C155" s="40">
        <v>55451</v>
      </c>
      <c r="D155" s="40">
        <v>55724</v>
      </c>
      <c r="E155" s="40">
        <v>55992</v>
      </c>
      <c r="F155" s="40">
        <v>56266</v>
      </c>
      <c r="G155" s="40">
        <v>56797</v>
      </c>
      <c r="H155" s="40">
        <v>57530</v>
      </c>
      <c r="I155" s="40">
        <v>58047</v>
      </c>
      <c r="J155" s="40">
        <v>58664</v>
      </c>
      <c r="K155" s="40">
        <v>59282</v>
      </c>
      <c r="L155" s="40">
        <v>60431</v>
      </c>
      <c r="M155" s="40">
        <v>61579</v>
      </c>
      <c r="N155" s="40">
        <v>62729</v>
      </c>
      <c r="O155" s="40">
        <v>63876</v>
      </c>
      <c r="P155" s="40">
        <v>65026</v>
      </c>
      <c r="Q155" s="40">
        <v>66173</v>
      </c>
      <c r="R155" s="40">
        <v>67322</v>
      </c>
      <c r="S155" s="40">
        <v>68467</v>
      </c>
      <c r="T155" s="40">
        <v>69047</v>
      </c>
      <c r="U155" s="40">
        <v>69628</v>
      </c>
      <c r="V155" s="40">
        <v>70209</v>
      </c>
      <c r="W155" s="40">
        <v>70792</v>
      </c>
      <c r="X155" s="40">
        <v>71374</v>
      </c>
      <c r="Y155" s="40">
        <v>71958</v>
      </c>
      <c r="Z155" s="40">
        <v>72642</v>
      </c>
      <c r="AA155" s="40">
        <v>73334</v>
      </c>
      <c r="AB155" s="40">
        <v>74031</v>
      </c>
      <c r="AC155" s="40">
        <v>74736</v>
      </c>
      <c r="AD155" s="40">
        <v>75449</v>
      </c>
      <c r="AE155" s="41"/>
      <c r="AF155" s="41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</row>
    <row r="156" spans="1:46" s="3" customFormat="1">
      <c r="A156" s="8" t="s">
        <v>63</v>
      </c>
      <c r="B156" s="40">
        <v>53213</v>
      </c>
      <c r="C156" s="40">
        <v>53510</v>
      </c>
      <c r="D156" s="40">
        <v>53787</v>
      </c>
      <c r="E156" s="40">
        <v>54063</v>
      </c>
      <c r="F156" s="40">
        <v>54340</v>
      </c>
      <c r="G156" s="40">
        <v>55401</v>
      </c>
      <c r="H156" s="40">
        <v>56036</v>
      </c>
      <c r="I156" s="40">
        <v>56662</v>
      </c>
      <c r="J156" s="40">
        <v>57290</v>
      </c>
      <c r="K156" s="40">
        <v>57915</v>
      </c>
      <c r="L156" s="40">
        <v>59069</v>
      </c>
      <c r="M156" s="40">
        <v>59692</v>
      </c>
      <c r="N156" s="40">
        <v>60576</v>
      </c>
      <c r="O156" s="40">
        <v>61463</v>
      </c>
      <c r="P156" s="40">
        <v>62346</v>
      </c>
      <c r="Q156" s="40">
        <v>63231</v>
      </c>
      <c r="R156" s="40">
        <v>64112</v>
      </c>
      <c r="S156" s="40">
        <v>64996</v>
      </c>
      <c r="T156" s="40">
        <v>65838</v>
      </c>
      <c r="U156" s="40">
        <v>66954</v>
      </c>
      <c r="V156" s="40">
        <v>67532</v>
      </c>
      <c r="W156" s="40">
        <v>68111</v>
      </c>
      <c r="X156" s="40">
        <v>68696</v>
      </c>
      <c r="Y156" s="40">
        <v>69276</v>
      </c>
      <c r="Z156" s="40">
        <v>69933</v>
      </c>
      <c r="AA156" s="40">
        <v>70596</v>
      </c>
      <c r="AB156" s="40">
        <v>71266</v>
      </c>
      <c r="AC156" s="40">
        <v>71942</v>
      </c>
      <c r="AD156" s="40">
        <v>72627</v>
      </c>
      <c r="AE156" s="41"/>
      <c r="AF156" s="41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</row>
    <row r="157" spans="1:46" s="3" customFormat="1">
      <c r="A157" s="8" t="s">
        <v>64</v>
      </c>
      <c r="B157" s="40">
        <v>49153</v>
      </c>
      <c r="C157" s="40">
        <v>49445</v>
      </c>
      <c r="D157" s="40">
        <v>49723</v>
      </c>
      <c r="E157" s="40">
        <v>49997</v>
      </c>
      <c r="F157" s="40">
        <v>50275</v>
      </c>
      <c r="G157" s="40">
        <v>51327</v>
      </c>
      <c r="H157" s="40">
        <v>51955</v>
      </c>
      <c r="I157" s="40">
        <v>52581</v>
      </c>
      <c r="J157" s="40">
        <v>53203</v>
      </c>
      <c r="K157" s="40">
        <v>53823</v>
      </c>
      <c r="L157" s="40">
        <v>54968</v>
      </c>
      <c r="M157" s="40">
        <v>55586</v>
      </c>
      <c r="N157" s="40">
        <v>56207</v>
      </c>
      <c r="O157" s="40">
        <v>56824</v>
      </c>
      <c r="P157" s="40">
        <v>57438</v>
      </c>
      <c r="Q157" s="40">
        <v>58053</v>
      </c>
      <c r="R157" s="40">
        <v>58664</v>
      </c>
      <c r="S157" s="40">
        <v>59276</v>
      </c>
      <c r="T157" s="40">
        <v>59850</v>
      </c>
      <c r="U157" s="40">
        <v>60956</v>
      </c>
      <c r="V157" s="40">
        <v>61532</v>
      </c>
      <c r="W157" s="40">
        <v>62104</v>
      </c>
      <c r="X157" s="40">
        <v>62682</v>
      </c>
      <c r="Y157" s="40">
        <v>63260</v>
      </c>
      <c r="Z157" s="40">
        <v>63856</v>
      </c>
      <c r="AA157" s="40">
        <v>64460</v>
      </c>
      <c r="AB157" s="40">
        <v>65068</v>
      </c>
      <c r="AC157" s="40">
        <v>65683</v>
      </c>
      <c r="AD157" s="40">
        <v>66305</v>
      </c>
      <c r="AE157" s="41"/>
      <c r="AF157" s="41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</row>
    <row r="158" spans="1:46" s="3" customFormat="1">
      <c r="A158" s="8" t="s">
        <v>65</v>
      </c>
      <c r="B158" s="40">
        <v>48434</v>
      </c>
      <c r="C158" s="40">
        <v>48705</v>
      </c>
      <c r="D158" s="40">
        <v>48992</v>
      </c>
      <c r="E158" s="40">
        <v>49268</v>
      </c>
      <c r="F158" s="40">
        <v>49550</v>
      </c>
      <c r="G158" s="40">
        <v>50602</v>
      </c>
      <c r="H158" s="40">
        <v>51237</v>
      </c>
      <c r="I158" s="40">
        <v>51865</v>
      </c>
      <c r="J158" s="40">
        <v>52495</v>
      </c>
      <c r="K158" s="40">
        <v>53117</v>
      </c>
      <c r="L158" s="40">
        <v>54267</v>
      </c>
      <c r="M158" s="40">
        <v>54889</v>
      </c>
      <c r="N158" s="40">
        <v>55512</v>
      </c>
      <c r="O158" s="40">
        <v>56127</v>
      </c>
      <c r="P158" s="40">
        <v>56749</v>
      </c>
      <c r="Q158" s="40">
        <v>57367</v>
      </c>
      <c r="R158" s="40">
        <v>57981</v>
      </c>
      <c r="S158" s="40">
        <v>58591</v>
      </c>
      <c r="T158" s="40">
        <v>59170</v>
      </c>
      <c r="U158" s="40">
        <v>60272</v>
      </c>
      <c r="V158" s="40">
        <v>60847</v>
      </c>
      <c r="W158" s="40">
        <v>61422</v>
      </c>
      <c r="X158" s="40">
        <v>61998</v>
      </c>
      <c r="Y158" s="40">
        <v>62575</v>
      </c>
      <c r="Z158" s="40">
        <v>63164</v>
      </c>
      <c r="AA158" s="40">
        <v>63758</v>
      </c>
      <c r="AB158" s="40">
        <v>64360</v>
      </c>
      <c r="AC158" s="40">
        <v>64966</v>
      </c>
      <c r="AD158" s="40">
        <v>65581</v>
      </c>
      <c r="AE158" s="41"/>
      <c r="AF158" s="41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</row>
    <row r="159" spans="1:46" s="12" customFormat="1" ht="18" thickBot="1">
      <c r="A159" s="13"/>
      <c r="B159" s="24" t="s">
        <v>23</v>
      </c>
      <c r="C159" s="51" t="s">
        <v>117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</row>
    <row r="160" spans="1:46" s="3" customFormat="1" ht="13.5" thickTop="1">
      <c r="A160" s="8" t="s">
        <v>61</v>
      </c>
      <c r="B160" s="40">
        <v>56002</v>
      </c>
      <c r="C160" s="40">
        <v>59002</v>
      </c>
      <c r="D160" s="40">
        <v>60799</v>
      </c>
      <c r="E160" s="40">
        <v>62590</v>
      </c>
      <c r="F160" s="40">
        <v>62960</v>
      </c>
      <c r="G160" s="40">
        <v>63473</v>
      </c>
      <c r="H160" s="40">
        <v>63936</v>
      </c>
      <c r="I160" s="40">
        <v>65288</v>
      </c>
      <c r="J160" s="40">
        <v>66751</v>
      </c>
      <c r="K160" s="40">
        <v>68107</v>
      </c>
      <c r="L160" s="40">
        <v>69570</v>
      </c>
      <c r="M160" s="40">
        <v>70926</v>
      </c>
      <c r="N160" s="40">
        <v>72388</v>
      </c>
      <c r="O160" s="40">
        <v>73850</v>
      </c>
      <c r="P160" s="40">
        <v>75207</v>
      </c>
      <c r="Q160" s="40">
        <v>76668</v>
      </c>
      <c r="R160" s="40">
        <v>78024</v>
      </c>
      <c r="S160" s="40">
        <v>79487</v>
      </c>
      <c r="T160" s="40">
        <v>80842</v>
      </c>
      <c r="U160" s="40">
        <v>82275</v>
      </c>
      <c r="V160" s="40">
        <v>83006</v>
      </c>
      <c r="W160" s="40">
        <v>83739</v>
      </c>
      <c r="X160" s="40">
        <v>84474</v>
      </c>
      <c r="Y160" s="40">
        <v>85210</v>
      </c>
      <c r="Z160" s="40">
        <v>86607</v>
      </c>
      <c r="AA160" s="40">
        <v>86714</v>
      </c>
      <c r="AB160" s="40">
        <v>86821</v>
      </c>
      <c r="AC160" s="40">
        <v>86928</v>
      </c>
      <c r="AD160" s="40">
        <v>87035</v>
      </c>
      <c r="AE160" s="40">
        <v>87142</v>
      </c>
      <c r="AF160" s="40">
        <v>87249</v>
      </c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</row>
    <row r="161" spans="1:46" s="3" customFormat="1">
      <c r="A161" s="8" t="s">
        <v>62</v>
      </c>
      <c r="B161" s="40">
        <v>53033</v>
      </c>
      <c r="C161" s="40">
        <v>56033</v>
      </c>
      <c r="D161" s="40">
        <v>57246</v>
      </c>
      <c r="E161" s="40">
        <v>58413</v>
      </c>
      <c r="F161" s="40">
        <v>58602</v>
      </c>
      <c r="G161" s="40">
        <v>58717</v>
      </c>
      <c r="H161" s="40">
        <v>58907</v>
      </c>
      <c r="I161" s="40">
        <v>60004</v>
      </c>
      <c r="J161" s="40">
        <v>60991</v>
      </c>
      <c r="K161" s="40">
        <v>62089</v>
      </c>
      <c r="L161" s="40">
        <v>63184</v>
      </c>
      <c r="M161" s="40">
        <v>64177</v>
      </c>
      <c r="N161" s="40">
        <v>65272</v>
      </c>
      <c r="O161" s="40">
        <v>66371</v>
      </c>
      <c r="P161" s="40">
        <v>67360</v>
      </c>
      <c r="Q161" s="40">
        <v>68456</v>
      </c>
      <c r="R161" s="40">
        <v>69555</v>
      </c>
      <c r="S161" s="40">
        <v>70543</v>
      </c>
      <c r="T161" s="40">
        <v>71639</v>
      </c>
      <c r="U161" s="40">
        <v>72719</v>
      </c>
      <c r="V161" s="40">
        <v>73333</v>
      </c>
      <c r="W161" s="40">
        <v>73944</v>
      </c>
      <c r="X161" s="40">
        <v>74560</v>
      </c>
      <c r="Y161" s="40">
        <v>75177</v>
      </c>
      <c r="Z161" s="40">
        <v>76473</v>
      </c>
      <c r="AA161" s="40">
        <v>76580</v>
      </c>
      <c r="AB161" s="40">
        <v>76687</v>
      </c>
      <c r="AC161" s="40">
        <v>76794</v>
      </c>
      <c r="AD161" s="40">
        <v>76902</v>
      </c>
      <c r="AE161" s="40">
        <v>77010</v>
      </c>
      <c r="AF161" s="40">
        <v>77117</v>
      </c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</row>
    <row r="162" spans="1:46" s="3" customFormat="1">
      <c r="A162" s="8" t="s">
        <v>63</v>
      </c>
      <c r="B162" s="40">
        <v>51000</v>
      </c>
      <c r="C162" s="40">
        <v>52350</v>
      </c>
      <c r="D162" s="40">
        <v>53631</v>
      </c>
      <c r="E162" s="40">
        <v>54762</v>
      </c>
      <c r="F162" s="40">
        <v>54918</v>
      </c>
      <c r="G162" s="40">
        <v>55211</v>
      </c>
      <c r="H162" s="40">
        <v>55356</v>
      </c>
      <c r="I162" s="40">
        <v>56453</v>
      </c>
      <c r="J162" s="40">
        <v>57551</v>
      </c>
      <c r="K162" s="40">
        <v>58539</v>
      </c>
      <c r="L162" s="40">
        <v>59638</v>
      </c>
      <c r="M162" s="40">
        <v>60733</v>
      </c>
      <c r="N162" s="40">
        <v>61723</v>
      </c>
      <c r="O162" s="40">
        <v>62820</v>
      </c>
      <c r="P162" s="40">
        <v>63920</v>
      </c>
      <c r="Q162" s="40">
        <v>64907</v>
      </c>
      <c r="R162" s="40">
        <v>66006</v>
      </c>
      <c r="S162" s="40">
        <v>67101</v>
      </c>
      <c r="T162" s="40">
        <v>68089</v>
      </c>
      <c r="U162" s="40">
        <v>69167</v>
      </c>
      <c r="V162" s="40">
        <v>69778</v>
      </c>
      <c r="W162" s="40">
        <v>70387</v>
      </c>
      <c r="X162" s="40">
        <v>70890</v>
      </c>
      <c r="Y162" s="40">
        <v>71500</v>
      </c>
      <c r="Z162" s="40">
        <v>72761</v>
      </c>
      <c r="AA162" s="40">
        <v>72869</v>
      </c>
      <c r="AB162" s="40">
        <v>72976</v>
      </c>
      <c r="AC162" s="40">
        <v>73084</v>
      </c>
      <c r="AD162" s="40">
        <v>73191</v>
      </c>
      <c r="AE162" s="40">
        <v>73298</v>
      </c>
      <c r="AF162" s="40">
        <v>73405</v>
      </c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</row>
    <row r="163" spans="1:46" s="3" customFormat="1">
      <c r="A163" s="8" t="s">
        <v>64</v>
      </c>
      <c r="B163" s="40">
        <v>47500</v>
      </c>
      <c r="C163" s="40">
        <v>48601</v>
      </c>
      <c r="D163" s="40">
        <v>49743</v>
      </c>
      <c r="E163" s="40">
        <v>50873</v>
      </c>
      <c r="F163" s="40">
        <v>51089</v>
      </c>
      <c r="G163" s="40">
        <v>51332</v>
      </c>
      <c r="H163" s="40">
        <v>51542</v>
      </c>
      <c r="I163" s="40">
        <v>52524</v>
      </c>
      <c r="J163" s="40">
        <v>53501</v>
      </c>
      <c r="K163" s="40">
        <v>54480</v>
      </c>
      <c r="L163" s="40">
        <v>55458</v>
      </c>
      <c r="M163" s="40">
        <v>56437</v>
      </c>
      <c r="N163" s="40">
        <v>57417</v>
      </c>
      <c r="O163" s="40">
        <v>58394</v>
      </c>
      <c r="P163" s="40">
        <v>59374</v>
      </c>
      <c r="Q163" s="40">
        <v>60351</v>
      </c>
      <c r="R163" s="40">
        <v>61331</v>
      </c>
      <c r="S163" s="40">
        <v>62309</v>
      </c>
      <c r="T163" s="40">
        <v>63287</v>
      </c>
      <c r="U163" s="40">
        <v>64246</v>
      </c>
      <c r="V163" s="40">
        <v>64746</v>
      </c>
      <c r="W163" s="40">
        <v>65347</v>
      </c>
      <c r="X163" s="40">
        <v>66058</v>
      </c>
      <c r="Y163" s="40">
        <v>66662</v>
      </c>
      <c r="Z163" s="40">
        <v>67654</v>
      </c>
      <c r="AA163" s="40">
        <v>67761</v>
      </c>
      <c r="AB163" s="40">
        <v>67868</v>
      </c>
      <c r="AC163" s="40">
        <v>67985</v>
      </c>
      <c r="AD163" s="40">
        <v>68082</v>
      </c>
      <c r="AE163" s="40">
        <v>68190</v>
      </c>
      <c r="AF163" s="40">
        <v>68297</v>
      </c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</row>
    <row r="164" spans="1:46" s="3" customFormat="1">
      <c r="A164" s="8" t="s">
        <v>65</v>
      </c>
      <c r="B164" s="40">
        <v>47000</v>
      </c>
      <c r="C164" s="40">
        <v>47250</v>
      </c>
      <c r="D164" s="40">
        <v>47931</v>
      </c>
      <c r="E164" s="40">
        <v>49037</v>
      </c>
      <c r="F164" s="40">
        <v>49261</v>
      </c>
      <c r="G164" s="40">
        <v>49473</v>
      </c>
      <c r="H164" s="40">
        <v>49716</v>
      </c>
      <c r="I164" s="40">
        <v>50693</v>
      </c>
      <c r="J164" s="40">
        <v>51675</v>
      </c>
      <c r="K164" s="40">
        <v>52650</v>
      </c>
      <c r="L164" s="40">
        <v>53632</v>
      </c>
      <c r="M164" s="40">
        <v>54609</v>
      </c>
      <c r="N164" s="40">
        <v>55585</v>
      </c>
      <c r="O164" s="40">
        <v>56500</v>
      </c>
      <c r="P164" s="40">
        <v>57401</v>
      </c>
      <c r="Q164" s="40">
        <v>58367</v>
      </c>
      <c r="R164" s="40">
        <v>59299</v>
      </c>
      <c r="S164" s="40">
        <v>60319</v>
      </c>
      <c r="T164" s="40">
        <v>61352</v>
      </c>
      <c r="U164" s="40">
        <v>62311</v>
      </c>
      <c r="V164" s="40">
        <v>62805</v>
      </c>
      <c r="W164" s="40">
        <v>63407</v>
      </c>
      <c r="X164" s="40">
        <v>63898</v>
      </c>
      <c r="Y164" s="40">
        <v>64503</v>
      </c>
      <c r="Z164" s="40">
        <v>65474</v>
      </c>
      <c r="AA164" s="40">
        <v>65581</v>
      </c>
      <c r="AB164" s="40">
        <v>65688</v>
      </c>
      <c r="AC164" s="40">
        <v>65795</v>
      </c>
      <c r="AD164" s="40">
        <v>65903</v>
      </c>
      <c r="AE164" s="40">
        <v>66010</v>
      </c>
      <c r="AF164" s="40">
        <v>66117</v>
      </c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</row>
    <row r="165" spans="1:46" s="12" customFormat="1" ht="18" thickBot="1">
      <c r="A165" s="13"/>
      <c r="B165" s="24" t="s">
        <v>24</v>
      </c>
      <c r="C165" s="24" t="s">
        <v>118</v>
      </c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1:46" s="3" customFormat="1" ht="13.5" thickTop="1">
      <c r="A166" s="8" t="s">
        <v>61</v>
      </c>
      <c r="B166" s="31">
        <v>55122</v>
      </c>
      <c r="C166" s="31">
        <v>55644</v>
      </c>
      <c r="D166" s="31">
        <v>56000</v>
      </c>
      <c r="E166" s="31">
        <v>56500</v>
      </c>
      <c r="F166" s="31">
        <v>57247</v>
      </c>
      <c r="G166" s="31">
        <v>58524</v>
      </c>
      <c r="H166" s="31">
        <v>59802</v>
      </c>
      <c r="I166" s="31">
        <v>61081</v>
      </c>
      <c r="J166" s="31">
        <v>62357</v>
      </c>
      <c r="K166" s="31">
        <v>63636</v>
      </c>
      <c r="L166" s="31">
        <v>64916</v>
      </c>
      <c r="M166" s="31">
        <v>66192</v>
      </c>
      <c r="N166" s="31">
        <v>67471</v>
      </c>
      <c r="O166" s="31">
        <v>68749</v>
      </c>
      <c r="P166" s="31">
        <v>70025</v>
      </c>
      <c r="Q166" s="31">
        <v>71304</v>
      </c>
      <c r="R166" s="31">
        <v>72582</v>
      </c>
      <c r="S166" s="31">
        <v>73859</v>
      </c>
      <c r="T166" s="31">
        <v>74507</v>
      </c>
      <c r="U166" s="31">
        <v>75160</v>
      </c>
      <c r="V166" s="31">
        <v>75820</v>
      </c>
      <c r="W166" s="31">
        <v>76486</v>
      </c>
      <c r="X166" s="31">
        <v>77160</v>
      </c>
      <c r="Y166" s="31">
        <v>79399</v>
      </c>
      <c r="Z166" s="31">
        <v>80981</v>
      </c>
      <c r="AA166" s="31">
        <v>82550</v>
      </c>
      <c r="AB166" s="31">
        <v>82800</v>
      </c>
      <c r="AC166" s="31">
        <v>83050</v>
      </c>
      <c r="AD166" s="31">
        <v>83299</v>
      </c>
      <c r="AE166" s="41"/>
      <c r="AF166" s="41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</row>
    <row r="167" spans="1:46" s="3" customFormat="1">
      <c r="A167" s="8" t="s">
        <v>62</v>
      </c>
      <c r="B167" s="31">
        <v>52500</v>
      </c>
      <c r="C167" s="31">
        <v>52750</v>
      </c>
      <c r="D167" s="31">
        <v>53000</v>
      </c>
      <c r="E167" s="31">
        <v>53250</v>
      </c>
      <c r="F167" s="31">
        <v>53500</v>
      </c>
      <c r="G167" s="31">
        <v>54000</v>
      </c>
      <c r="H167" s="31">
        <v>54584</v>
      </c>
      <c r="I167" s="31">
        <v>55543</v>
      </c>
      <c r="J167" s="31">
        <v>56501</v>
      </c>
      <c r="K167" s="31">
        <v>57461</v>
      </c>
      <c r="L167" s="31">
        <v>58418</v>
      </c>
      <c r="M167" s="31">
        <v>59377</v>
      </c>
      <c r="N167" s="31">
        <v>60335</v>
      </c>
      <c r="O167" s="31">
        <v>61294</v>
      </c>
      <c r="P167" s="31">
        <v>62251</v>
      </c>
      <c r="Q167" s="31">
        <v>63211</v>
      </c>
      <c r="R167" s="31">
        <v>64168</v>
      </c>
      <c r="S167" s="31">
        <v>65036</v>
      </c>
      <c r="T167" s="31">
        <v>65687</v>
      </c>
      <c r="U167" s="31">
        <v>66255</v>
      </c>
      <c r="V167" s="31">
        <v>66827</v>
      </c>
      <c r="W167" s="31">
        <v>67403</v>
      </c>
      <c r="X167" s="31">
        <v>67987</v>
      </c>
      <c r="Y167" s="31">
        <v>70047</v>
      </c>
      <c r="Z167" s="31">
        <v>71517</v>
      </c>
      <c r="AA167" s="31">
        <v>72988</v>
      </c>
      <c r="AB167" s="31">
        <v>73238</v>
      </c>
      <c r="AC167" s="31">
        <v>73488</v>
      </c>
      <c r="AD167" s="31">
        <v>73739</v>
      </c>
      <c r="AE167" s="41"/>
      <c r="AF167" s="41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</row>
    <row r="168" spans="1:46" s="3" customFormat="1">
      <c r="A168" s="8" t="s">
        <v>63</v>
      </c>
      <c r="B168" s="31">
        <v>51000</v>
      </c>
      <c r="C168" s="31">
        <v>51250</v>
      </c>
      <c r="D168" s="31">
        <v>51500</v>
      </c>
      <c r="E168" s="31">
        <v>51750</v>
      </c>
      <c r="F168" s="31">
        <v>52000</v>
      </c>
      <c r="G168" s="31">
        <v>53000</v>
      </c>
      <c r="H168" s="31">
        <v>53500</v>
      </c>
      <c r="I168" s="31">
        <v>54000</v>
      </c>
      <c r="J168" s="31">
        <v>54500</v>
      </c>
      <c r="K168" s="31">
        <v>55000</v>
      </c>
      <c r="L168" s="31">
        <v>56000</v>
      </c>
      <c r="M168" s="31">
        <v>56500</v>
      </c>
      <c r="N168" s="31">
        <v>57250</v>
      </c>
      <c r="O168" s="31">
        <v>58000</v>
      </c>
      <c r="P168" s="31">
        <v>58951</v>
      </c>
      <c r="Q168" s="31">
        <v>59910</v>
      </c>
      <c r="R168" s="31">
        <v>60870</v>
      </c>
      <c r="S168" s="31">
        <v>61827</v>
      </c>
      <c r="T168" s="31">
        <v>62355</v>
      </c>
      <c r="U168" s="31">
        <v>62889</v>
      </c>
      <c r="V168" s="31">
        <v>63429</v>
      </c>
      <c r="W168" s="31">
        <v>63974</v>
      </c>
      <c r="X168" s="31">
        <v>64524</v>
      </c>
      <c r="Y168" s="31">
        <v>66446</v>
      </c>
      <c r="Z168" s="31">
        <v>67811</v>
      </c>
      <c r="AA168" s="31">
        <v>69177</v>
      </c>
      <c r="AB168" s="31">
        <v>69427</v>
      </c>
      <c r="AC168" s="31">
        <v>69677</v>
      </c>
      <c r="AD168" s="31">
        <v>69927</v>
      </c>
      <c r="AE168" s="41"/>
      <c r="AF168" s="41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</row>
    <row r="169" spans="1:46" s="3" customFormat="1">
      <c r="A169" s="8" t="s">
        <v>64</v>
      </c>
      <c r="B169" s="31">
        <v>47500</v>
      </c>
      <c r="C169" s="31">
        <v>47750</v>
      </c>
      <c r="D169" s="31">
        <v>48000</v>
      </c>
      <c r="E169" s="31">
        <v>48250</v>
      </c>
      <c r="F169" s="31">
        <v>48500</v>
      </c>
      <c r="G169" s="31">
        <v>49500</v>
      </c>
      <c r="H169" s="31">
        <v>50000</v>
      </c>
      <c r="I169" s="31">
        <v>50500</v>
      </c>
      <c r="J169" s="31">
        <v>51000</v>
      </c>
      <c r="K169" s="31">
        <v>51500</v>
      </c>
      <c r="L169" s="31">
        <v>52500</v>
      </c>
      <c r="M169" s="31">
        <v>53000</v>
      </c>
      <c r="N169" s="31">
        <v>53500</v>
      </c>
      <c r="O169" s="31">
        <v>54000</v>
      </c>
      <c r="P169" s="31">
        <v>54500</v>
      </c>
      <c r="Q169" s="31">
        <v>55000</v>
      </c>
      <c r="R169" s="31">
        <v>56289</v>
      </c>
      <c r="S169" s="31">
        <v>57152</v>
      </c>
      <c r="T169" s="31">
        <v>57636</v>
      </c>
      <c r="U169" s="31">
        <v>58122</v>
      </c>
      <c r="V169" s="31">
        <v>58616</v>
      </c>
      <c r="W169" s="31">
        <v>59114</v>
      </c>
      <c r="X169" s="31">
        <v>59616</v>
      </c>
      <c r="Y169" s="31">
        <v>61383</v>
      </c>
      <c r="Z169" s="31">
        <v>62643</v>
      </c>
      <c r="AA169" s="31">
        <v>63904</v>
      </c>
      <c r="AB169" s="31">
        <v>64154</v>
      </c>
      <c r="AC169" s="31">
        <v>64404</v>
      </c>
      <c r="AD169" s="31">
        <v>64655</v>
      </c>
      <c r="AE169" s="41"/>
      <c r="AF169" s="41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</row>
    <row r="170" spans="1:46" s="3" customFormat="1">
      <c r="A170" s="8" t="s">
        <v>65</v>
      </c>
      <c r="B170" s="31">
        <v>47000</v>
      </c>
      <c r="C170" s="31">
        <v>47250</v>
      </c>
      <c r="D170" s="31">
        <v>47500</v>
      </c>
      <c r="E170" s="31">
        <v>47750</v>
      </c>
      <c r="F170" s="31">
        <v>48000</v>
      </c>
      <c r="G170" s="31">
        <v>49000</v>
      </c>
      <c r="H170" s="31">
        <v>49500</v>
      </c>
      <c r="I170" s="31">
        <v>50000</v>
      </c>
      <c r="J170" s="31">
        <v>50500</v>
      </c>
      <c r="K170" s="31">
        <v>51000</v>
      </c>
      <c r="L170" s="31">
        <v>52000</v>
      </c>
      <c r="M170" s="31">
        <v>52500</v>
      </c>
      <c r="N170" s="31">
        <v>53000</v>
      </c>
      <c r="O170" s="31">
        <v>53500</v>
      </c>
      <c r="P170" s="31">
        <v>54000</v>
      </c>
      <c r="Q170" s="31">
        <v>54500</v>
      </c>
      <c r="R170" s="31">
        <v>55000</v>
      </c>
      <c r="S170" s="31">
        <v>56000</v>
      </c>
      <c r="T170" s="31">
        <v>56500</v>
      </c>
      <c r="U170" s="31">
        <v>57500</v>
      </c>
      <c r="V170" s="31">
        <v>58000</v>
      </c>
      <c r="W170" s="31">
        <v>58500</v>
      </c>
      <c r="X170" s="31">
        <v>59000</v>
      </c>
      <c r="Y170" s="31">
        <v>59500</v>
      </c>
      <c r="Z170" s="31">
        <v>60631</v>
      </c>
      <c r="AA170" s="31">
        <v>61787</v>
      </c>
      <c r="AB170" s="31">
        <v>62037</v>
      </c>
      <c r="AC170" s="31">
        <v>62287</v>
      </c>
      <c r="AD170" s="31">
        <v>62537</v>
      </c>
      <c r="AE170" s="41"/>
      <c r="AF170" s="41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</row>
    <row r="171" spans="1:46" s="12" customFormat="1" ht="18" thickBot="1">
      <c r="A171" s="13"/>
      <c r="B171" s="24" t="s">
        <v>25</v>
      </c>
      <c r="C171" s="24" t="s">
        <v>119</v>
      </c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</row>
    <row r="172" spans="1:46" s="3" customFormat="1" ht="13.5" thickTop="1">
      <c r="A172" s="8" t="s">
        <v>61</v>
      </c>
      <c r="B172" s="40">
        <v>56015</v>
      </c>
      <c r="C172" s="40">
        <v>57695</v>
      </c>
      <c r="D172" s="40">
        <v>57695</v>
      </c>
      <c r="E172" s="40">
        <v>57730</v>
      </c>
      <c r="F172" s="40">
        <v>59140</v>
      </c>
      <c r="G172" s="40">
        <v>60551</v>
      </c>
      <c r="H172" s="40">
        <v>61890</v>
      </c>
      <c r="I172" s="40">
        <v>63370</v>
      </c>
      <c r="J172" s="40">
        <v>64779</v>
      </c>
      <c r="K172" s="40">
        <v>66188</v>
      </c>
      <c r="L172" s="40">
        <v>67599</v>
      </c>
      <c r="M172" s="40">
        <v>69008</v>
      </c>
      <c r="N172" s="40">
        <v>70417</v>
      </c>
      <c r="O172" s="40">
        <v>71829</v>
      </c>
      <c r="P172" s="40">
        <v>73237</v>
      </c>
      <c r="Q172" s="40">
        <v>74647</v>
      </c>
      <c r="R172" s="40">
        <v>76057</v>
      </c>
      <c r="S172" s="40">
        <v>77466</v>
      </c>
      <c r="T172" s="40">
        <v>78876</v>
      </c>
      <c r="U172" s="40">
        <v>79642</v>
      </c>
      <c r="V172" s="40">
        <v>80415</v>
      </c>
      <c r="W172" s="40">
        <v>81143</v>
      </c>
      <c r="X172" s="40">
        <v>81876</v>
      </c>
      <c r="Y172" s="40">
        <v>82618</v>
      </c>
      <c r="Z172" s="40">
        <v>83367</v>
      </c>
      <c r="AA172" s="40">
        <v>83424</v>
      </c>
      <c r="AB172" s="40">
        <v>84123</v>
      </c>
      <c r="AC172" s="40">
        <v>84123</v>
      </c>
      <c r="AD172" s="40">
        <v>84180</v>
      </c>
      <c r="AE172" s="40">
        <v>84180</v>
      </c>
      <c r="AF172" s="40">
        <v>84180</v>
      </c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</row>
    <row r="173" spans="1:46" s="3" customFormat="1">
      <c r="A173" s="8" t="s">
        <v>62</v>
      </c>
      <c r="B173" s="40">
        <v>52500</v>
      </c>
      <c r="C173" s="40">
        <v>53522</v>
      </c>
      <c r="D173" s="40">
        <v>53522</v>
      </c>
      <c r="E173" s="40">
        <v>53556</v>
      </c>
      <c r="F173" s="40">
        <v>54613</v>
      </c>
      <c r="G173" s="40">
        <v>55668</v>
      </c>
      <c r="H173" s="40">
        <v>56727</v>
      </c>
      <c r="I173" s="40">
        <v>57784</v>
      </c>
      <c r="J173" s="40">
        <v>58841</v>
      </c>
      <c r="K173" s="40">
        <v>59899</v>
      </c>
      <c r="L173" s="40">
        <v>60956</v>
      </c>
      <c r="M173" s="40">
        <v>62013</v>
      </c>
      <c r="N173" s="40">
        <v>63071</v>
      </c>
      <c r="O173" s="40">
        <v>64129</v>
      </c>
      <c r="P173" s="40">
        <v>65186</v>
      </c>
      <c r="Q173" s="40">
        <v>66242</v>
      </c>
      <c r="R173" s="40">
        <v>67300</v>
      </c>
      <c r="S173" s="40">
        <v>68356</v>
      </c>
      <c r="T173" s="40">
        <v>69414</v>
      </c>
      <c r="U173" s="40">
        <v>70066</v>
      </c>
      <c r="V173" s="40">
        <v>70723</v>
      </c>
      <c r="W173" s="40">
        <v>71353</v>
      </c>
      <c r="X173" s="40">
        <v>71989</v>
      </c>
      <c r="Y173" s="40">
        <v>72361</v>
      </c>
      <c r="Z173" s="40">
        <v>73281</v>
      </c>
      <c r="AA173" s="40">
        <v>73330</v>
      </c>
      <c r="AB173" s="40">
        <v>73935</v>
      </c>
      <c r="AC173" s="40">
        <v>73935</v>
      </c>
      <c r="AD173" s="40">
        <v>73984</v>
      </c>
      <c r="AE173" s="40">
        <v>73984</v>
      </c>
      <c r="AF173" s="40">
        <v>73984</v>
      </c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</row>
    <row r="174" spans="1:46" s="3" customFormat="1">
      <c r="A174" s="8" t="s">
        <v>63</v>
      </c>
      <c r="B174" s="40">
        <v>51000</v>
      </c>
      <c r="C174" s="40">
        <v>51250</v>
      </c>
      <c r="D174" s="40">
        <v>51500</v>
      </c>
      <c r="E174" s="40">
        <v>51750</v>
      </c>
      <c r="F174" s="40">
        <v>52000</v>
      </c>
      <c r="G174" s="40">
        <v>53000</v>
      </c>
      <c r="H174" s="40">
        <v>53500</v>
      </c>
      <c r="I174" s="40">
        <v>54260</v>
      </c>
      <c r="J174" s="40">
        <v>55317</v>
      </c>
      <c r="K174" s="40">
        <v>56375</v>
      </c>
      <c r="L174" s="40">
        <v>57431</v>
      </c>
      <c r="M174" s="40">
        <v>58490</v>
      </c>
      <c r="N174" s="40">
        <v>59546</v>
      </c>
      <c r="O174" s="40">
        <v>60604</v>
      </c>
      <c r="P174" s="40">
        <v>61662</v>
      </c>
      <c r="Q174" s="40">
        <v>62718</v>
      </c>
      <c r="R174" s="40">
        <v>63775</v>
      </c>
      <c r="S174" s="40">
        <v>64832</v>
      </c>
      <c r="T174" s="40">
        <v>65890</v>
      </c>
      <c r="U174" s="40">
        <v>66509</v>
      </c>
      <c r="V174" s="40">
        <v>67133</v>
      </c>
      <c r="W174" s="40">
        <v>67728</v>
      </c>
      <c r="X174" s="40">
        <v>68327</v>
      </c>
      <c r="Y174" s="40">
        <v>68934</v>
      </c>
      <c r="Z174" s="40">
        <v>69546</v>
      </c>
      <c r="AA174" s="40">
        <v>69592</v>
      </c>
      <c r="AB174" s="40">
        <v>70164</v>
      </c>
      <c r="AC174" s="40">
        <v>70164</v>
      </c>
      <c r="AD174" s="40">
        <v>70210</v>
      </c>
      <c r="AE174" s="40">
        <v>70210</v>
      </c>
      <c r="AF174" s="40">
        <v>70210</v>
      </c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</row>
    <row r="175" spans="1:46" s="3" customFormat="1">
      <c r="A175" s="8" t="s">
        <v>64</v>
      </c>
      <c r="B175" s="40">
        <v>47500</v>
      </c>
      <c r="C175" s="40">
        <v>47750</v>
      </c>
      <c r="D175" s="40">
        <v>48000</v>
      </c>
      <c r="E175" s="40">
        <v>48250</v>
      </c>
      <c r="F175" s="40">
        <v>48500</v>
      </c>
      <c r="G175" s="40">
        <v>49500</v>
      </c>
      <c r="H175" s="40">
        <v>50000</v>
      </c>
      <c r="I175" s="40">
        <v>50500</v>
      </c>
      <c r="J175" s="40">
        <v>51172</v>
      </c>
      <c r="K175" s="40">
        <v>52159</v>
      </c>
      <c r="L175" s="40">
        <v>53110</v>
      </c>
      <c r="M175" s="40">
        <v>54098</v>
      </c>
      <c r="N175" s="40">
        <v>55047</v>
      </c>
      <c r="O175" s="40">
        <v>56035</v>
      </c>
      <c r="P175" s="40">
        <v>56986</v>
      </c>
      <c r="Q175" s="40">
        <v>57974</v>
      </c>
      <c r="R175" s="40">
        <v>58925</v>
      </c>
      <c r="S175" s="40">
        <v>59912</v>
      </c>
      <c r="T175" s="40">
        <v>60863</v>
      </c>
      <c r="U175" s="40">
        <v>61483</v>
      </c>
      <c r="V175" s="40">
        <v>62002</v>
      </c>
      <c r="W175" s="40">
        <v>62544</v>
      </c>
      <c r="X175" s="40">
        <v>63091</v>
      </c>
      <c r="Y175" s="40">
        <v>63644</v>
      </c>
      <c r="Z175" s="40">
        <v>64204</v>
      </c>
      <c r="AA175" s="40">
        <v>64245</v>
      </c>
      <c r="AB175" s="40">
        <v>64767</v>
      </c>
      <c r="AC175" s="40">
        <v>64767</v>
      </c>
      <c r="AD175" s="40">
        <v>64812</v>
      </c>
      <c r="AE175" s="40">
        <v>64812</v>
      </c>
      <c r="AF175" s="40">
        <v>64812</v>
      </c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</row>
    <row r="176" spans="1:46" s="3" customFormat="1">
      <c r="A176" s="8" t="s">
        <v>65</v>
      </c>
      <c r="B176" s="40">
        <v>47000</v>
      </c>
      <c r="C176" s="40">
        <v>47250</v>
      </c>
      <c r="D176" s="40">
        <v>47500</v>
      </c>
      <c r="E176" s="40">
        <v>47750</v>
      </c>
      <c r="F176" s="40">
        <v>48000</v>
      </c>
      <c r="G176" s="40">
        <v>49000</v>
      </c>
      <c r="H176" s="40">
        <v>49500</v>
      </c>
      <c r="I176" s="40">
        <v>50000</v>
      </c>
      <c r="J176" s="40">
        <v>50500</v>
      </c>
      <c r="K176" s="40">
        <v>51000</v>
      </c>
      <c r="L176" s="40">
        <v>52000</v>
      </c>
      <c r="M176" s="40">
        <v>52500</v>
      </c>
      <c r="N176" s="40">
        <v>53285</v>
      </c>
      <c r="O176" s="40">
        <v>54273</v>
      </c>
      <c r="P176" s="40">
        <v>55226</v>
      </c>
      <c r="Q176" s="40">
        <v>56212</v>
      </c>
      <c r="R176" s="40">
        <v>57163</v>
      </c>
      <c r="S176" s="40">
        <v>58151</v>
      </c>
      <c r="T176" s="40">
        <v>59101</v>
      </c>
      <c r="U176" s="40">
        <v>59652</v>
      </c>
      <c r="V176" s="40">
        <v>60206</v>
      </c>
      <c r="W176" s="40">
        <v>60731</v>
      </c>
      <c r="X176" s="40">
        <v>61260</v>
      </c>
      <c r="Y176" s="40">
        <v>61796</v>
      </c>
      <c r="Z176" s="40">
        <v>62336</v>
      </c>
      <c r="AA176" s="40">
        <v>62376</v>
      </c>
      <c r="AB176" s="40">
        <v>62883</v>
      </c>
      <c r="AC176" s="40">
        <v>62883</v>
      </c>
      <c r="AD176" s="40">
        <v>62923</v>
      </c>
      <c r="AE176" s="40">
        <v>62923</v>
      </c>
      <c r="AF176" s="40">
        <v>62923</v>
      </c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</row>
    <row r="177" spans="1:46" s="12" customFormat="1" ht="18" thickBot="1">
      <c r="A177" s="13"/>
      <c r="B177" s="24">
        <v>2105</v>
      </c>
      <c r="C177" s="24" t="s">
        <v>120</v>
      </c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</row>
    <row r="178" spans="1:46" s="3" customFormat="1" ht="13.5" thickTop="1">
      <c r="A178" s="8" t="s">
        <v>61</v>
      </c>
      <c r="B178" s="31">
        <v>56450</v>
      </c>
      <c r="C178" s="31">
        <v>56950</v>
      </c>
      <c r="D178" s="31">
        <v>57450</v>
      </c>
      <c r="E178" s="31">
        <v>57950</v>
      </c>
      <c r="F178" s="31">
        <v>58450</v>
      </c>
      <c r="G178" s="31">
        <v>58950</v>
      </c>
      <c r="H178" s="31">
        <v>59450</v>
      </c>
      <c r="I178" s="31">
        <v>60450</v>
      </c>
      <c r="J178" s="31">
        <v>61950</v>
      </c>
      <c r="K178" s="31">
        <v>63450</v>
      </c>
      <c r="L178" s="31">
        <v>64700</v>
      </c>
      <c r="M178" s="31">
        <v>65950</v>
      </c>
      <c r="N178" s="31">
        <v>67200</v>
      </c>
      <c r="O178" s="31">
        <v>68450</v>
      </c>
      <c r="P178" s="31">
        <v>69700</v>
      </c>
      <c r="Q178" s="31">
        <v>70950</v>
      </c>
      <c r="R178" s="31">
        <v>72200</v>
      </c>
      <c r="S178" s="31">
        <v>73450</v>
      </c>
      <c r="T178" s="31">
        <v>74350</v>
      </c>
      <c r="U178" s="31">
        <v>74850</v>
      </c>
      <c r="V178" s="31">
        <v>75600</v>
      </c>
      <c r="W178" s="31">
        <v>76350</v>
      </c>
      <c r="X178" s="31">
        <v>77100</v>
      </c>
      <c r="Y178" s="31">
        <v>77600</v>
      </c>
      <c r="Z178" s="31">
        <v>77850</v>
      </c>
      <c r="AA178" s="31">
        <v>78500</v>
      </c>
      <c r="AB178" s="31">
        <v>78750</v>
      </c>
      <c r="AC178" s="31">
        <v>79000</v>
      </c>
      <c r="AD178" s="31">
        <v>79250</v>
      </c>
      <c r="AE178" s="31">
        <v>79250</v>
      </c>
      <c r="AF178" s="31">
        <v>79250</v>
      </c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</row>
    <row r="179" spans="1:46" s="3" customFormat="1">
      <c r="A179" s="8" t="s">
        <v>62</v>
      </c>
      <c r="B179" s="31">
        <v>53950</v>
      </c>
      <c r="C179" s="31">
        <v>54200</v>
      </c>
      <c r="D179" s="31">
        <v>54450</v>
      </c>
      <c r="E179" s="31">
        <v>54700</v>
      </c>
      <c r="F179" s="31">
        <v>54950</v>
      </c>
      <c r="G179" s="31">
        <v>55450</v>
      </c>
      <c r="H179" s="31">
        <v>55950</v>
      </c>
      <c r="I179" s="31">
        <v>56450</v>
      </c>
      <c r="J179" s="31">
        <v>56950</v>
      </c>
      <c r="K179" s="31">
        <v>57450</v>
      </c>
      <c r="L179" s="31">
        <v>58450</v>
      </c>
      <c r="M179" s="31">
        <v>59450</v>
      </c>
      <c r="N179" s="31">
        <v>60450</v>
      </c>
      <c r="O179" s="31">
        <v>61450</v>
      </c>
      <c r="P179" s="31">
        <v>62450</v>
      </c>
      <c r="Q179" s="31">
        <v>63450</v>
      </c>
      <c r="R179" s="31">
        <v>64450</v>
      </c>
      <c r="S179" s="31">
        <v>65450</v>
      </c>
      <c r="T179" s="31">
        <v>66350</v>
      </c>
      <c r="U179" s="31">
        <v>66850</v>
      </c>
      <c r="V179" s="31">
        <v>67350</v>
      </c>
      <c r="W179" s="31">
        <v>67850</v>
      </c>
      <c r="X179" s="31">
        <v>68350</v>
      </c>
      <c r="Y179" s="31">
        <v>68850</v>
      </c>
      <c r="Z179" s="31">
        <v>69350</v>
      </c>
      <c r="AA179" s="31">
        <v>70250</v>
      </c>
      <c r="AB179" s="31">
        <v>70750</v>
      </c>
      <c r="AC179" s="31">
        <v>71000</v>
      </c>
      <c r="AD179" s="31">
        <v>71250</v>
      </c>
      <c r="AE179" s="31">
        <v>71250</v>
      </c>
      <c r="AF179" s="31">
        <v>71250</v>
      </c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</row>
    <row r="180" spans="1:46" s="3" customFormat="1">
      <c r="A180" s="8" t="s">
        <v>63</v>
      </c>
      <c r="B180" s="31">
        <v>52450</v>
      </c>
      <c r="C180" s="31">
        <v>52700</v>
      </c>
      <c r="D180" s="31">
        <v>52950</v>
      </c>
      <c r="E180" s="31">
        <v>53200</v>
      </c>
      <c r="F180" s="31">
        <v>53450</v>
      </c>
      <c r="G180" s="31">
        <v>54450</v>
      </c>
      <c r="H180" s="31">
        <v>54950</v>
      </c>
      <c r="I180" s="31">
        <v>55450</v>
      </c>
      <c r="J180" s="31">
        <v>55950</v>
      </c>
      <c r="K180" s="31">
        <v>56450</v>
      </c>
      <c r="L180" s="31">
        <v>57450</v>
      </c>
      <c r="M180" s="31">
        <v>57950</v>
      </c>
      <c r="N180" s="31">
        <v>58700</v>
      </c>
      <c r="O180" s="31">
        <v>59450</v>
      </c>
      <c r="P180" s="31">
        <v>60200</v>
      </c>
      <c r="Q180" s="31">
        <v>60450</v>
      </c>
      <c r="R180" s="31">
        <v>61700</v>
      </c>
      <c r="S180" s="31">
        <v>62450</v>
      </c>
      <c r="T180" s="31">
        <v>63600</v>
      </c>
      <c r="U180" s="31">
        <v>64600</v>
      </c>
      <c r="V180" s="31">
        <v>65100</v>
      </c>
      <c r="W180" s="31">
        <v>65600</v>
      </c>
      <c r="X180" s="31">
        <v>66100</v>
      </c>
      <c r="Y180" s="31">
        <v>66600</v>
      </c>
      <c r="Z180" s="31">
        <v>67100</v>
      </c>
      <c r="AA180" s="31">
        <v>68000</v>
      </c>
      <c r="AB180" s="31">
        <v>68500</v>
      </c>
      <c r="AC180" s="31">
        <v>68750</v>
      </c>
      <c r="AD180" s="31">
        <v>69000</v>
      </c>
      <c r="AE180" s="31">
        <v>69000</v>
      </c>
      <c r="AF180" s="31">
        <v>69000</v>
      </c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</row>
    <row r="181" spans="1:46" s="3" customFormat="1">
      <c r="A181" s="8" t="s">
        <v>64</v>
      </c>
      <c r="B181" s="31">
        <v>48950</v>
      </c>
      <c r="C181" s="31">
        <v>49200</v>
      </c>
      <c r="D181" s="31">
        <v>49450</v>
      </c>
      <c r="E181" s="31">
        <v>49700</v>
      </c>
      <c r="F181" s="31">
        <v>49950</v>
      </c>
      <c r="G181" s="31">
        <v>50950</v>
      </c>
      <c r="H181" s="31">
        <v>51450</v>
      </c>
      <c r="I181" s="31">
        <v>51950</v>
      </c>
      <c r="J181" s="31">
        <v>52450</v>
      </c>
      <c r="K181" s="31">
        <v>52950</v>
      </c>
      <c r="L181" s="31">
        <v>53950</v>
      </c>
      <c r="M181" s="31">
        <v>54450</v>
      </c>
      <c r="N181" s="31">
        <v>54950</v>
      </c>
      <c r="O181" s="31">
        <v>55450</v>
      </c>
      <c r="P181" s="31">
        <v>55950</v>
      </c>
      <c r="Q181" s="31">
        <v>56450</v>
      </c>
      <c r="R181" s="31">
        <v>56950</v>
      </c>
      <c r="S181" s="31">
        <v>57450</v>
      </c>
      <c r="T181" s="31">
        <v>58350</v>
      </c>
      <c r="U181" s="31">
        <v>59350</v>
      </c>
      <c r="V181" s="31">
        <v>59850</v>
      </c>
      <c r="W181" s="31">
        <v>60350</v>
      </c>
      <c r="X181" s="31">
        <v>60850</v>
      </c>
      <c r="Y181" s="31">
        <v>61350</v>
      </c>
      <c r="Z181" s="31">
        <v>61850</v>
      </c>
      <c r="AA181" s="31">
        <v>62750</v>
      </c>
      <c r="AB181" s="31">
        <v>63250</v>
      </c>
      <c r="AC181" s="31">
        <v>63500</v>
      </c>
      <c r="AD181" s="31">
        <v>63750</v>
      </c>
      <c r="AE181" s="31">
        <v>63750</v>
      </c>
      <c r="AF181" s="31">
        <v>63750</v>
      </c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</row>
    <row r="182" spans="1:46" s="3" customFormat="1">
      <c r="A182" s="8" t="s">
        <v>65</v>
      </c>
      <c r="B182" s="31">
        <v>48450</v>
      </c>
      <c r="C182" s="31">
        <v>48700</v>
      </c>
      <c r="D182" s="31">
        <v>48950</v>
      </c>
      <c r="E182" s="31">
        <v>49200</v>
      </c>
      <c r="F182" s="31">
        <v>49450</v>
      </c>
      <c r="G182" s="31">
        <v>50450</v>
      </c>
      <c r="H182" s="31">
        <v>50950</v>
      </c>
      <c r="I182" s="31">
        <v>51450</v>
      </c>
      <c r="J182" s="31">
        <v>51950</v>
      </c>
      <c r="K182" s="31">
        <v>52450</v>
      </c>
      <c r="L182" s="31">
        <v>53450</v>
      </c>
      <c r="M182" s="31">
        <v>53950</v>
      </c>
      <c r="N182" s="31">
        <v>54450</v>
      </c>
      <c r="O182" s="31">
        <v>54950</v>
      </c>
      <c r="P182" s="31">
        <v>55450</v>
      </c>
      <c r="Q182" s="31">
        <v>55950</v>
      </c>
      <c r="R182" s="31">
        <v>56450</v>
      </c>
      <c r="S182" s="31">
        <v>56950</v>
      </c>
      <c r="T182" s="31">
        <v>57850</v>
      </c>
      <c r="U182" s="31">
        <v>58850</v>
      </c>
      <c r="V182" s="31">
        <v>59350</v>
      </c>
      <c r="W182" s="31">
        <v>59850</v>
      </c>
      <c r="X182" s="31">
        <v>60350</v>
      </c>
      <c r="Y182" s="31">
        <v>60850</v>
      </c>
      <c r="Z182" s="31">
        <v>61350</v>
      </c>
      <c r="AA182" s="31">
        <v>62250</v>
      </c>
      <c r="AB182" s="31">
        <v>62750</v>
      </c>
      <c r="AC182" s="31">
        <v>63000</v>
      </c>
      <c r="AD182" s="31">
        <v>63250</v>
      </c>
      <c r="AE182" s="31">
        <v>63250</v>
      </c>
      <c r="AF182" s="31">
        <v>63250</v>
      </c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</row>
    <row r="183" spans="1:46" s="12" customFormat="1" ht="18" thickBot="1">
      <c r="A183" s="13"/>
      <c r="B183" s="24" t="s">
        <v>26</v>
      </c>
      <c r="C183" s="24" t="s">
        <v>127</v>
      </c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</row>
    <row r="184" spans="1:46" s="3" customFormat="1" ht="13.5" thickTop="1">
      <c r="A184" s="8" t="s">
        <v>61</v>
      </c>
      <c r="B184" s="46">
        <v>60467</v>
      </c>
      <c r="C184" s="46">
        <v>61073</v>
      </c>
      <c r="D184" s="46">
        <v>61495</v>
      </c>
      <c r="E184" s="46">
        <v>61901</v>
      </c>
      <c r="F184" s="46">
        <v>62333</v>
      </c>
      <c r="G184" s="46">
        <v>62733</v>
      </c>
      <c r="H184" s="46">
        <v>64089</v>
      </c>
      <c r="I184" s="46">
        <v>65447</v>
      </c>
      <c r="J184" s="46">
        <v>66802</v>
      </c>
      <c r="K184" s="46">
        <v>68161</v>
      </c>
      <c r="L184" s="46">
        <v>69530</v>
      </c>
      <c r="M184" s="46">
        <v>70898</v>
      </c>
      <c r="N184" s="46">
        <v>72241</v>
      </c>
      <c r="O184" s="46">
        <v>73600</v>
      </c>
      <c r="P184" s="46">
        <v>74959</v>
      </c>
      <c r="Q184" s="46">
        <v>76314</v>
      </c>
      <c r="R184" s="46">
        <v>77672</v>
      </c>
      <c r="S184" s="46">
        <v>79035</v>
      </c>
      <c r="T184" s="46">
        <v>79636</v>
      </c>
      <c r="U184" s="46">
        <v>79786</v>
      </c>
      <c r="V184" s="46">
        <v>80596</v>
      </c>
      <c r="W184" s="46">
        <v>80727</v>
      </c>
      <c r="X184" s="46">
        <v>82137</v>
      </c>
      <c r="Y184" s="46">
        <v>84118</v>
      </c>
      <c r="Z184" s="46">
        <v>84526</v>
      </c>
      <c r="AA184" s="46">
        <v>85833</v>
      </c>
      <c r="AB184" s="46">
        <v>86129</v>
      </c>
      <c r="AC184" s="46">
        <v>87435</v>
      </c>
      <c r="AD184" s="46">
        <v>87796</v>
      </c>
      <c r="AE184" s="52"/>
      <c r="AF184" s="52"/>
      <c r="AG184" s="53"/>
      <c r="AH184" s="53"/>
      <c r="AI184" s="53"/>
      <c r="AJ184" s="53"/>
      <c r="AK184" s="53"/>
      <c r="AL184" s="44"/>
      <c r="AM184" s="27"/>
      <c r="AN184" s="27"/>
      <c r="AO184" s="27"/>
      <c r="AP184" s="27"/>
      <c r="AQ184" s="27"/>
      <c r="AR184" s="27"/>
      <c r="AS184" s="27"/>
      <c r="AT184" s="27"/>
    </row>
    <row r="185" spans="1:46" s="3" customFormat="1">
      <c r="A185" s="8" t="s">
        <v>62</v>
      </c>
      <c r="B185" s="46">
        <v>56750</v>
      </c>
      <c r="C185" s="46">
        <v>57059</v>
      </c>
      <c r="D185" s="46">
        <v>57201</v>
      </c>
      <c r="E185" s="46">
        <v>57343</v>
      </c>
      <c r="F185" s="46">
        <v>57514</v>
      </c>
      <c r="G185" s="46">
        <v>57655</v>
      </c>
      <c r="H185" s="46">
        <v>58677</v>
      </c>
      <c r="I185" s="46">
        <v>59694</v>
      </c>
      <c r="J185" s="46">
        <v>60710</v>
      </c>
      <c r="K185" s="46">
        <v>61735</v>
      </c>
      <c r="L185" s="46">
        <v>62762</v>
      </c>
      <c r="M185" s="46">
        <v>63778</v>
      </c>
      <c r="N185" s="46">
        <v>64800</v>
      </c>
      <c r="O185" s="46">
        <v>65820</v>
      </c>
      <c r="P185" s="46">
        <v>66841</v>
      </c>
      <c r="Q185" s="46">
        <v>67859</v>
      </c>
      <c r="R185" s="46">
        <v>68876</v>
      </c>
      <c r="S185" s="46">
        <v>69897</v>
      </c>
      <c r="T185" s="46">
        <v>70554</v>
      </c>
      <c r="U185" s="46">
        <v>70684</v>
      </c>
      <c r="V185" s="46">
        <v>71474</v>
      </c>
      <c r="W185" s="46">
        <v>71586</v>
      </c>
      <c r="X185" s="46">
        <v>72982</v>
      </c>
      <c r="Y185" s="46">
        <v>74699</v>
      </c>
      <c r="Z185" s="46">
        <v>75280</v>
      </c>
      <c r="AA185" s="46">
        <v>76414</v>
      </c>
      <c r="AB185" s="46">
        <v>76686</v>
      </c>
      <c r="AC185" s="46">
        <v>77820</v>
      </c>
      <c r="AD185" s="46">
        <v>78150</v>
      </c>
      <c r="AE185" s="52"/>
      <c r="AF185" s="52"/>
      <c r="AG185" s="53"/>
      <c r="AH185" s="53"/>
      <c r="AI185" s="53"/>
      <c r="AJ185" s="53"/>
      <c r="AK185" s="53"/>
      <c r="AL185" s="44"/>
      <c r="AM185" s="27"/>
      <c r="AN185" s="27"/>
      <c r="AO185" s="27"/>
      <c r="AP185" s="27"/>
      <c r="AQ185" s="27"/>
      <c r="AR185" s="27"/>
      <c r="AS185" s="27"/>
      <c r="AT185" s="27"/>
    </row>
    <row r="186" spans="1:46" s="3" customFormat="1">
      <c r="A186" s="8" t="s">
        <v>63</v>
      </c>
      <c r="B186" s="46">
        <v>53034</v>
      </c>
      <c r="C186" s="46">
        <v>53399</v>
      </c>
      <c r="D186" s="46">
        <v>53612</v>
      </c>
      <c r="E186" s="46">
        <v>53826</v>
      </c>
      <c r="F186" s="46">
        <v>54058</v>
      </c>
      <c r="G186" s="46">
        <v>54266</v>
      </c>
      <c r="H186" s="46">
        <v>55288</v>
      </c>
      <c r="I186" s="46">
        <v>56306</v>
      </c>
      <c r="J186" s="46">
        <v>57322</v>
      </c>
      <c r="K186" s="46">
        <v>58344</v>
      </c>
      <c r="L186" s="46">
        <v>59370</v>
      </c>
      <c r="M186" s="46">
        <v>60385</v>
      </c>
      <c r="N186" s="46">
        <v>61408</v>
      </c>
      <c r="O186" s="46">
        <v>62426</v>
      </c>
      <c r="P186" s="46">
        <v>63450</v>
      </c>
      <c r="Q186" s="46">
        <v>64467</v>
      </c>
      <c r="R186" s="46">
        <v>65482</v>
      </c>
      <c r="S186" s="46">
        <v>66505</v>
      </c>
      <c r="T186" s="46">
        <v>67181</v>
      </c>
      <c r="U186" s="46">
        <v>67304</v>
      </c>
      <c r="V186" s="46">
        <v>68087</v>
      </c>
      <c r="W186" s="46">
        <v>68193</v>
      </c>
      <c r="X186" s="46">
        <v>69581</v>
      </c>
      <c r="Y186" s="46">
        <v>71202</v>
      </c>
      <c r="Z186" s="46">
        <v>71618</v>
      </c>
      <c r="AA186" s="46">
        <v>72687</v>
      </c>
      <c r="AB186" s="46">
        <v>72947</v>
      </c>
      <c r="AC186" s="46">
        <v>74015</v>
      </c>
      <c r="AD186" s="46">
        <v>74327</v>
      </c>
      <c r="AE186" s="52"/>
      <c r="AF186" s="52"/>
      <c r="AG186" s="53"/>
      <c r="AH186" s="53"/>
      <c r="AI186" s="53"/>
      <c r="AJ186" s="53"/>
      <c r="AK186" s="53"/>
      <c r="AL186" s="44"/>
      <c r="AM186" s="27"/>
      <c r="AN186" s="27"/>
      <c r="AO186" s="27"/>
      <c r="AP186" s="27"/>
      <c r="AQ186" s="27"/>
      <c r="AR186" s="27"/>
      <c r="AS186" s="27"/>
      <c r="AT186" s="27"/>
    </row>
    <row r="187" spans="1:46" s="3" customFormat="1">
      <c r="A187" s="8" t="s">
        <v>64</v>
      </c>
      <c r="B187" s="46">
        <v>49281</v>
      </c>
      <c r="C187" s="46">
        <v>49608</v>
      </c>
      <c r="D187" s="46">
        <v>49825</v>
      </c>
      <c r="E187" s="46">
        <v>49999</v>
      </c>
      <c r="F187" s="46">
        <v>50235</v>
      </c>
      <c r="G187" s="46">
        <v>50409</v>
      </c>
      <c r="H187" s="46">
        <v>51358</v>
      </c>
      <c r="I187" s="46">
        <v>52273</v>
      </c>
      <c r="J187" s="46">
        <v>53222</v>
      </c>
      <c r="K187" s="46">
        <v>54137</v>
      </c>
      <c r="L187" s="46">
        <v>55091</v>
      </c>
      <c r="M187" s="46">
        <v>56009</v>
      </c>
      <c r="N187" s="46">
        <v>56955</v>
      </c>
      <c r="O187" s="46">
        <v>57865</v>
      </c>
      <c r="P187" s="46">
        <v>58817</v>
      </c>
      <c r="Q187" s="46">
        <v>59728</v>
      </c>
      <c r="R187" s="46">
        <v>60675</v>
      </c>
      <c r="S187" s="46">
        <v>61594</v>
      </c>
      <c r="T187" s="46">
        <v>62294</v>
      </c>
      <c r="U187" s="46">
        <v>62408</v>
      </c>
      <c r="V187" s="46">
        <v>63180</v>
      </c>
      <c r="W187" s="46">
        <v>63279</v>
      </c>
      <c r="X187" s="46">
        <v>64652</v>
      </c>
      <c r="Y187" s="46">
        <v>66131</v>
      </c>
      <c r="Z187" s="46">
        <v>66641</v>
      </c>
      <c r="AA187" s="46">
        <v>67617</v>
      </c>
      <c r="AB187" s="46">
        <v>67863</v>
      </c>
      <c r="AC187" s="46">
        <v>68839</v>
      </c>
      <c r="AD187" s="46">
        <v>69133</v>
      </c>
      <c r="AE187" s="52"/>
      <c r="AF187" s="52"/>
      <c r="AG187" s="53"/>
      <c r="AH187" s="53"/>
      <c r="AI187" s="53"/>
      <c r="AJ187" s="53"/>
      <c r="AK187" s="53"/>
      <c r="AL187" s="44"/>
      <c r="AM187" s="27"/>
      <c r="AN187" s="27"/>
      <c r="AO187" s="27"/>
      <c r="AP187" s="27"/>
      <c r="AQ187" s="27"/>
      <c r="AR187" s="27"/>
      <c r="AS187" s="27"/>
      <c r="AT187" s="27"/>
    </row>
    <row r="188" spans="1:46" s="3" customFormat="1">
      <c r="A188" s="8" t="s">
        <v>65</v>
      </c>
      <c r="B188" s="46">
        <v>47603</v>
      </c>
      <c r="C188" s="46">
        <v>47772</v>
      </c>
      <c r="D188" s="46">
        <v>48023</v>
      </c>
      <c r="E188" s="46">
        <v>48236</v>
      </c>
      <c r="F188" s="46">
        <v>48502</v>
      </c>
      <c r="G188" s="46">
        <v>48702</v>
      </c>
      <c r="H188" s="46">
        <v>49651</v>
      </c>
      <c r="I188" s="46">
        <v>50566</v>
      </c>
      <c r="J188" s="46">
        <v>51513</v>
      </c>
      <c r="K188" s="46">
        <v>52429</v>
      </c>
      <c r="L188" s="46">
        <v>53381</v>
      </c>
      <c r="M188" s="46">
        <v>54296</v>
      </c>
      <c r="N188" s="46">
        <v>55246</v>
      </c>
      <c r="O188" s="46">
        <v>56156</v>
      </c>
      <c r="P188" s="46">
        <v>57102</v>
      </c>
      <c r="Q188" s="46">
        <v>58018</v>
      </c>
      <c r="R188" s="46">
        <v>58966</v>
      </c>
      <c r="S188" s="46">
        <v>59882</v>
      </c>
      <c r="T188" s="46">
        <v>60591</v>
      </c>
      <c r="U188" s="46">
        <v>60699</v>
      </c>
      <c r="V188" s="46">
        <v>61470</v>
      </c>
      <c r="W188" s="46">
        <v>61562</v>
      </c>
      <c r="X188" s="46">
        <v>62937</v>
      </c>
      <c r="Y188" s="46">
        <v>64366</v>
      </c>
      <c r="Z188" s="46">
        <v>64909</v>
      </c>
      <c r="AA188" s="46">
        <v>65852</v>
      </c>
      <c r="AB188" s="46">
        <v>66093</v>
      </c>
      <c r="AC188" s="46">
        <v>67037</v>
      </c>
      <c r="AD188" s="46">
        <v>67326</v>
      </c>
      <c r="AE188" s="52"/>
      <c r="AF188" s="52"/>
      <c r="AG188" s="54"/>
      <c r="AH188" s="54"/>
      <c r="AI188" s="54"/>
      <c r="AJ188" s="54"/>
      <c r="AK188" s="54"/>
      <c r="AL188" s="44"/>
      <c r="AM188" s="27"/>
      <c r="AN188" s="27"/>
      <c r="AO188" s="27"/>
      <c r="AP188" s="27"/>
      <c r="AQ188" s="27"/>
      <c r="AR188" s="27"/>
      <c r="AS188" s="27"/>
      <c r="AT188" s="27"/>
    </row>
    <row r="189" spans="1:46" s="12" customFormat="1" ht="18" thickBot="1">
      <c r="A189" s="13"/>
      <c r="B189" s="24">
        <v>2301</v>
      </c>
      <c r="C189" s="24" t="s">
        <v>128</v>
      </c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</row>
    <row r="190" spans="1:46" s="3" customFormat="1" ht="13.5" thickTop="1">
      <c r="A190" s="8" t="s">
        <v>61</v>
      </c>
      <c r="B190" s="30">
        <v>62550</v>
      </c>
      <c r="C190" s="30">
        <v>62568</v>
      </c>
      <c r="D190" s="30">
        <v>62586</v>
      </c>
      <c r="E190" s="30">
        <v>63626</v>
      </c>
      <c r="F190" s="30">
        <v>64709</v>
      </c>
      <c r="G190" s="30">
        <v>65322</v>
      </c>
      <c r="H190" s="30">
        <v>65963</v>
      </c>
      <c r="I190" s="30">
        <v>67445</v>
      </c>
      <c r="J190" s="30">
        <v>68727</v>
      </c>
      <c r="K190" s="30">
        <v>70266</v>
      </c>
      <c r="L190" s="30">
        <v>71777</v>
      </c>
      <c r="M190" s="30">
        <v>73273</v>
      </c>
      <c r="N190" s="30">
        <v>74812</v>
      </c>
      <c r="O190" s="30">
        <v>76323</v>
      </c>
      <c r="P190" s="30">
        <v>77819</v>
      </c>
      <c r="Q190" s="30">
        <v>79344</v>
      </c>
      <c r="R190" s="30">
        <v>80854</v>
      </c>
      <c r="S190" s="30">
        <v>82336</v>
      </c>
      <c r="T190" s="30">
        <v>83861</v>
      </c>
      <c r="U190" s="30">
        <v>85371</v>
      </c>
      <c r="V190" s="30">
        <v>86910</v>
      </c>
      <c r="W190" s="30">
        <v>88478</v>
      </c>
      <c r="X190" s="30">
        <v>90074</v>
      </c>
      <c r="Y190" s="30">
        <v>91684</v>
      </c>
      <c r="Z190" s="30">
        <v>93081</v>
      </c>
      <c r="AA190" s="30">
        <v>94206</v>
      </c>
      <c r="AB190" s="30">
        <v>95631</v>
      </c>
      <c r="AC190" s="30">
        <v>96486</v>
      </c>
      <c r="AD190" s="30">
        <v>97327</v>
      </c>
      <c r="AE190" s="30">
        <v>98182</v>
      </c>
      <c r="AF190" s="30">
        <v>99080</v>
      </c>
      <c r="AG190" s="30">
        <v>99949</v>
      </c>
      <c r="AH190" s="30">
        <v>100847</v>
      </c>
      <c r="AI190" s="30">
        <v>101730</v>
      </c>
      <c r="AJ190" s="30">
        <v>102671</v>
      </c>
      <c r="AK190" s="30">
        <v>103654</v>
      </c>
      <c r="AL190" s="55">
        <v>104665</v>
      </c>
      <c r="AM190" s="27"/>
      <c r="AN190" s="27"/>
      <c r="AO190" s="27"/>
      <c r="AP190" s="27"/>
      <c r="AQ190" s="27"/>
      <c r="AR190" s="27"/>
      <c r="AS190" s="27"/>
      <c r="AT190" s="27"/>
    </row>
    <row r="191" spans="1:46" s="3" customFormat="1">
      <c r="A191" s="8" t="s">
        <v>62</v>
      </c>
      <c r="B191" s="30">
        <v>59014</v>
      </c>
      <c r="C191" s="30">
        <v>59025</v>
      </c>
      <c r="D191" s="30">
        <v>59037</v>
      </c>
      <c r="E191" s="30">
        <v>59764</v>
      </c>
      <c r="F191" s="30">
        <v>60534</v>
      </c>
      <c r="G191" s="30">
        <v>61075</v>
      </c>
      <c r="H191" s="30">
        <v>61417</v>
      </c>
      <c r="I191" s="30">
        <v>62001</v>
      </c>
      <c r="J191" s="30">
        <v>63070</v>
      </c>
      <c r="K191" s="30">
        <v>64167</v>
      </c>
      <c r="L191" s="30">
        <v>64980</v>
      </c>
      <c r="M191" s="30">
        <v>66105</v>
      </c>
      <c r="N191" s="30">
        <v>67260</v>
      </c>
      <c r="O191" s="30">
        <v>68428</v>
      </c>
      <c r="P191" s="30">
        <v>69625</v>
      </c>
      <c r="Q191" s="30">
        <v>70851</v>
      </c>
      <c r="R191" s="30">
        <v>72105</v>
      </c>
      <c r="S191" s="30">
        <v>73302</v>
      </c>
      <c r="T191" s="30">
        <v>74527</v>
      </c>
      <c r="U191" s="30">
        <v>75767</v>
      </c>
      <c r="V191" s="30">
        <v>76978</v>
      </c>
      <c r="W191" s="30">
        <v>78204</v>
      </c>
      <c r="X191" s="30">
        <v>79458</v>
      </c>
      <c r="Y191" s="30">
        <v>80669</v>
      </c>
      <c r="Z191" s="30">
        <v>81837</v>
      </c>
      <c r="AA191" s="30">
        <v>82806</v>
      </c>
      <c r="AB191" s="30">
        <v>84046</v>
      </c>
      <c r="AC191" s="30">
        <v>84773</v>
      </c>
      <c r="AD191" s="30">
        <v>85514</v>
      </c>
      <c r="AE191" s="30">
        <v>86269</v>
      </c>
      <c r="AF191" s="30">
        <v>87067</v>
      </c>
      <c r="AG191" s="30">
        <v>87837</v>
      </c>
      <c r="AH191" s="30">
        <v>88606</v>
      </c>
      <c r="AI191" s="30">
        <v>89376</v>
      </c>
      <c r="AJ191" s="30">
        <v>90188</v>
      </c>
      <c r="AK191" s="30">
        <v>91043</v>
      </c>
      <c r="AL191" s="30">
        <v>91926</v>
      </c>
      <c r="AM191" s="27"/>
      <c r="AN191" s="27"/>
      <c r="AO191" s="27"/>
      <c r="AP191" s="27"/>
      <c r="AQ191" s="27"/>
      <c r="AR191" s="27"/>
      <c r="AS191" s="27"/>
      <c r="AT191" s="27"/>
    </row>
    <row r="192" spans="1:46" s="3" customFormat="1">
      <c r="A192" s="8" t="s">
        <v>63</v>
      </c>
      <c r="B192" s="30">
        <v>54838</v>
      </c>
      <c r="C192" s="30">
        <v>54849</v>
      </c>
      <c r="D192" s="30">
        <v>54862</v>
      </c>
      <c r="E192" s="30">
        <v>55617</v>
      </c>
      <c r="F192" s="30">
        <v>56401</v>
      </c>
      <c r="G192" s="30">
        <v>56900</v>
      </c>
      <c r="H192" s="30">
        <v>57313</v>
      </c>
      <c r="I192" s="30">
        <v>58068</v>
      </c>
      <c r="J192" s="30">
        <v>59066</v>
      </c>
      <c r="K192" s="30">
        <v>60078</v>
      </c>
      <c r="L192" s="30">
        <v>61189</v>
      </c>
      <c r="M192" s="30">
        <v>62343</v>
      </c>
      <c r="N192" s="30">
        <v>63469</v>
      </c>
      <c r="O192" s="30">
        <v>64609</v>
      </c>
      <c r="P192" s="30">
        <v>65735</v>
      </c>
      <c r="Q192" s="30">
        <v>66875</v>
      </c>
      <c r="R192" s="30">
        <v>68043</v>
      </c>
      <c r="S192" s="30">
        <v>69240</v>
      </c>
      <c r="T192" s="30">
        <v>70452</v>
      </c>
      <c r="U192" s="30">
        <v>71677</v>
      </c>
      <c r="V192" s="30">
        <v>72931</v>
      </c>
      <c r="W192" s="30">
        <v>74128</v>
      </c>
      <c r="X192" s="30">
        <v>75354</v>
      </c>
      <c r="Y192" s="30">
        <v>76579</v>
      </c>
      <c r="Z192" s="30">
        <v>77691</v>
      </c>
      <c r="AA192" s="30">
        <v>78617</v>
      </c>
      <c r="AB192" s="30">
        <v>79757</v>
      </c>
      <c r="AC192" s="30">
        <v>80469</v>
      </c>
      <c r="AD192" s="30">
        <v>81196</v>
      </c>
      <c r="AE192" s="30">
        <v>81909</v>
      </c>
      <c r="AF192" s="30">
        <v>82607</v>
      </c>
      <c r="AG192" s="30">
        <v>83348</v>
      </c>
      <c r="AH192" s="30">
        <v>84089</v>
      </c>
      <c r="AI192" s="30">
        <v>84801</v>
      </c>
      <c r="AJ192" s="30">
        <v>85571</v>
      </c>
      <c r="AK192" s="30">
        <v>86383</v>
      </c>
      <c r="AL192" s="30">
        <v>87224</v>
      </c>
      <c r="AM192" s="27"/>
      <c r="AN192" s="27"/>
      <c r="AO192" s="27"/>
      <c r="AP192" s="27"/>
      <c r="AQ192" s="27"/>
      <c r="AR192" s="27"/>
      <c r="AS192" s="27"/>
      <c r="AT192" s="27"/>
    </row>
    <row r="193" spans="1:46" s="3" customFormat="1">
      <c r="A193" s="8" t="s">
        <v>64</v>
      </c>
      <c r="B193" s="30">
        <v>50837</v>
      </c>
      <c r="C193" s="30">
        <v>50846</v>
      </c>
      <c r="D193" s="30">
        <v>50858</v>
      </c>
      <c r="E193" s="30">
        <v>51499</v>
      </c>
      <c r="F193" s="30">
        <v>52226</v>
      </c>
      <c r="G193" s="30">
        <v>52710</v>
      </c>
      <c r="H193" s="30">
        <v>53052</v>
      </c>
      <c r="I193" s="30">
        <v>53822</v>
      </c>
      <c r="J193" s="30">
        <v>54734</v>
      </c>
      <c r="K193" s="30">
        <v>55660</v>
      </c>
      <c r="L193" s="30">
        <v>56643</v>
      </c>
      <c r="M193" s="30">
        <v>57669</v>
      </c>
      <c r="N193" s="30">
        <v>58752</v>
      </c>
      <c r="O193" s="30">
        <v>59778</v>
      </c>
      <c r="P193" s="30">
        <v>60819</v>
      </c>
      <c r="Q193" s="30">
        <v>61873</v>
      </c>
      <c r="R193" s="30">
        <v>62942</v>
      </c>
      <c r="S193" s="30">
        <v>64025</v>
      </c>
      <c r="T193" s="30">
        <v>65122</v>
      </c>
      <c r="U193" s="30">
        <v>66234</v>
      </c>
      <c r="V193" s="30">
        <v>67374</v>
      </c>
      <c r="W193" s="30">
        <v>68485</v>
      </c>
      <c r="X193" s="30">
        <v>69625</v>
      </c>
      <c r="Y193" s="30">
        <v>70722</v>
      </c>
      <c r="Z193" s="30">
        <v>71748</v>
      </c>
      <c r="AA193" s="30">
        <v>72589</v>
      </c>
      <c r="AB193" s="30">
        <v>73658</v>
      </c>
      <c r="AC193" s="30">
        <v>74299</v>
      </c>
      <c r="AD193" s="30">
        <v>74940</v>
      </c>
      <c r="AE193" s="30">
        <v>75596</v>
      </c>
      <c r="AF193" s="30">
        <v>76223</v>
      </c>
      <c r="AG193" s="30">
        <v>76893</v>
      </c>
      <c r="AH193" s="30">
        <v>77577</v>
      </c>
      <c r="AI193" s="30">
        <v>78232</v>
      </c>
      <c r="AJ193" s="30">
        <v>78930</v>
      </c>
      <c r="AK193" s="30">
        <v>79671</v>
      </c>
      <c r="AL193" s="30">
        <v>80441</v>
      </c>
      <c r="AM193" s="27"/>
      <c r="AN193" s="27"/>
      <c r="AO193" s="27"/>
      <c r="AP193" s="27"/>
      <c r="AQ193" s="27"/>
      <c r="AR193" s="27"/>
      <c r="AS193" s="27"/>
      <c r="AT193" s="27"/>
    </row>
    <row r="194" spans="1:46" s="3" customFormat="1">
      <c r="A194" s="8" t="s">
        <v>65</v>
      </c>
      <c r="B194" s="30">
        <v>50503</v>
      </c>
      <c r="C194" s="30">
        <v>50515</v>
      </c>
      <c r="D194" s="30">
        <v>50530</v>
      </c>
      <c r="E194" s="30">
        <v>50573</v>
      </c>
      <c r="F194" s="30">
        <v>50730</v>
      </c>
      <c r="G194" s="30">
        <v>50886</v>
      </c>
      <c r="H194" s="30">
        <v>51100</v>
      </c>
      <c r="I194" s="30">
        <v>51884</v>
      </c>
      <c r="J194" s="30">
        <v>52753</v>
      </c>
      <c r="K194" s="30">
        <v>53722</v>
      </c>
      <c r="L194" s="30">
        <v>54762</v>
      </c>
      <c r="M194" s="30">
        <v>55788</v>
      </c>
      <c r="N194" s="30">
        <v>56871</v>
      </c>
      <c r="O194" s="30">
        <v>57869</v>
      </c>
      <c r="P194" s="30">
        <v>58938</v>
      </c>
      <c r="Q194" s="30">
        <v>59949</v>
      </c>
      <c r="R194" s="30">
        <v>61004</v>
      </c>
      <c r="S194" s="30">
        <v>62058</v>
      </c>
      <c r="T194" s="30">
        <v>63127</v>
      </c>
      <c r="U194" s="30">
        <v>64224</v>
      </c>
      <c r="V194" s="30">
        <v>65336</v>
      </c>
      <c r="W194" s="30">
        <v>66433</v>
      </c>
      <c r="X194" s="30">
        <v>67587</v>
      </c>
      <c r="Y194" s="30">
        <v>68699</v>
      </c>
      <c r="Z194" s="30">
        <v>69668</v>
      </c>
      <c r="AA194" s="30">
        <v>70494</v>
      </c>
      <c r="AB194" s="30">
        <v>71506</v>
      </c>
      <c r="AC194" s="30">
        <v>72133</v>
      </c>
      <c r="AD194" s="30">
        <v>72746</v>
      </c>
      <c r="AE194" s="30">
        <v>73387</v>
      </c>
      <c r="AF194" s="30">
        <v>74000</v>
      </c>
      <c r="AG194" s="30">
        <v>74641</v>
      </c>
      <c r="AH194" s="30">
        <v>75297</v>
      </c>
      <c r="AI194" s="30">
        <v>75938</v>
      </c>
      <c r="AJ194" s="30">
        <v>76622</v>
      </c>
      <c r="AK194" s="30">
        <v>77349</v>
      </c>
      <c r="AL194" s="30">
        <v>78090</v>
      </c>
      <c r="AM194" s="27"/>
      <c r="AN194" s="27"/>
      <c r="AO194" s="27"/>
      <c r="AP194" s="27"/>
      <c r="AQ194" s="27"/>
      <c r="AR194" s="27"/>
      <c r="AS194" s="27"/>
      <c r="AT194" s="27"/>
    </row>
    <row r="195" spans="1:46" s="12" customFormat="1" ht="18" thickBot="1">
      <c r="A195" s="13"/>
      <c r="B195" s="24" t="s">
        <v>27</v>
      </c>
      <c r="C195" s="24" t="s">
        <v>129</v>
      </c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</row>
    <row r="196" spans="1:46" s="3" customFormat="1" ht="13.5" thickTop="1">
      <c r="A196" s="8" t="s">
        <v>61</v>
      </c>
      <c r="B196" s="56">
        <v>59104</v>
      </c>
      <c r="C196" s="56">
        <v>59709</v>
      </c>
      <c r="D196" s="56">
        <v>60961</v>
      </c>
      <c r="E196" s="56">
        <v>61344</v>
      </c>
      <c r="F196" s="56">
        <v>61758</v>
      </c>
      <c r="G196" s="56">
        <v>62118</v>
      </c>
      <c r="H196" s="56">
        <v>63585</v>
      </c>
      <c r="I196" s="56">
        <v>65047</v>
      </c>
      <c r="J196" s="56">
        <v>66515</v>
      </c>
      <c r="K196" s="56">
        <v>67979</v>
      </c>
      <c r="L196" s="56">
        <v>69446</v>
      </c>
      <c r="M196" s="56">
        <v>70909</v>
      </c>
      <c r="N196" s="56">
        <v>72386</v>
      </c>
      <c r="O196" s="56">
        <v>73840</v>
      </c>
      <c r="P196" s="56">
        <v>75305</v>
      </c>
      <c r="Q196" s="56">
        <v>76770</v>
      </c>
      <c r="R196" s="56">
        <v>78235</v>
      </c>
      <c r="S196" s="56">
        <v>79701</v>
      </c>
      <c r="T196" s="56">
        <v>80441</v>
      </c>
      <c r="U196" s="56">
        <v>81192</v>
      </c>
      <c r="V196" s="56">
        <v>81948</v>
      </c>
      <c r="W196" s="56">
        <v>83198</v>
      </c>
      <c r="X196" s="56">
        <v>84735</v>
      </c>
      <c r="Y196" s="56">
        <v>86280</v>
      </c>
      <c r="Z196" s="56">
        <v>86404</v>
      </c>
      <c r="AA196" s="56">
        <v>86528</v>
      </c>
      <c r="AB196" s="56">
        <v>86652</v>
      </c>
      <c r="AC196" s="56">
        <v>86776</v>
      </c>
      <c r="AD196" s="56">
        <v>86901</v>
      </c>
      <c r="AE196" s="56">
        <v>87024</v>
      </c>
      <c r="AF196" s="56">
        <v>87024</v>
      </c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</row>
    <row r="197" spans="1:46" s="3" customFormat="1">
      <c r="A197" s="8" t="s">
        <v>62</v>
      </c>
      <c r="B197" s="56">
        <v>54957</v>
      </c>
      <c r="C197" s="56">
        <v>55238</v>
      </c>
      <c r="D197" s="56">
        <v>55622</v>
      </c>
      <c r="E197" s="56">
        <v>55721</v>
      </c>
      <c r="F197" s="56">
        <v>55855</v>
      </c>
      <c r="G197" s="56">
        <v>55952</v>
      </c>
      <c r="H197" s="56">
        <v>57052</v>
      </c>
      <c r="I197" s="56">
        <v>58154</v>
      </c>
      <c r="J197" s="56">
        <v>59250</v>
      </c>
      <c r="K197" s="56">
        <v>60349</v>
      </c>
      <c r="L197" s="56">
        <v>61447</v>
      </c>
      <c r="M197" s="56">
        <v>62546</v>
      </c>
      <c r="N197" s="56">
        <v>63645</v>
      </c>
      <c r="O197" s="56">
        <v>64745</v>
      </c>
      <c r="P197" s="56">
        <v>65844</v>
      </c>
      <c r="Q197" s="56">
        <v>66939</v>
      </c>
      <c r="R197" s="56">
        <v>68041</v>
      </c>
      <c r="S197" s="56">
        <v>69140</v>
      </c>
      <c r="T197" s="56">
        <v>69782</v>
      </c>
      <c r="U197" s="56">
        <v>70433</v>
      </c>
      <c r="V197" s="56">
        <v>71634</v>
      </c>
      <c r="W197" s="56">
        <v>72944</v>
      </c>
      <c r="X197" s="56">
        <v>74245</v>
      </c>
      <c r="Y197" s="56">
        <v>75658</v>
      </c>
      <c r="Z197" s="56">
        <v>75782</v>
      </c>
      <c r="AA197" s="56">
        <v>75906</v>
      </c>
      <c r="AB197" s="56">
        <v>76029</v>
      </c>
      <c r="AC197" s="56">
        <v>76154</v>
      </c>
      <c r="AD197" s="56">
        <v>76278</v>
      </c>
      <c r="AE197" s="56">
        <v>76402</v>
      </c>
      <c r="AF197" s="56">
        <v>76402</v>
      </c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</row>
    <row r="198" spans="1:46" s="3" customFormat="1">
      <c r="A198" s="8" t="s">
        <v>63</v>
      </c>
      <c r="B198" s="56">
        <v>51000</v>
      </c>
      <c r="C198" s="56">
        <v>51250</v>
      </c>
      <c r="D198" s="56">
        <v>51500</v>
      </c>
      <c r="E198" s="56">
        <v>51750</v>
      </c>
      <c r="F198" s="56">
        <v>52000</v>
      </c>
      <c r="G198" s="56">
        <v>53000</v>
      </c>
      <c r="H198" s="56">
        <v>53500</v>
      </c>
      <c r="I198" s="56">
        <v>54547</v>
      </c>
      <c r="J198" s="56">
        <v>55230</v>
      </c>
      <c r="K198" s="56">
        <v>56327</v>
      </c>
      <c r="L198" s="56">
        <v>57426</v>
      </c>
      <c r="M198" s="56">
        <v>58526</v>
      </c>
      <c r="N198" s="56">
        <v>59624</v>
      </c>
      <c r="O198" s="56">
        <v>60723</v>
      </c>
      <c r="P198" s="56">
        <v>61823</v>
      </c>
      <c r="Q198" s="56">
        <v>62920</v>
      </c>
      <c r="R198" s="56">
        <v>64020</v>
      </c>
      <c r="S198" s="56">
        <v>65120</v>
      </c>
      <c r="T198" s="56">
        <v>65725</v>
      </c>
      <c r="U198" s="56">
        <v>66336</v>
      </c>
      <c r="V198" s="56">
        <v>67404</v>
      </c>
      <c r="W198" s="56">
        <v>68642</v>
      </c>
      <c r="X198" s="56">
        <v>69897</v>
      </c>
      <c r="Y198" s="56">
        <v>71179</v>
      </c>
      <c r="Z198" s="56">
        <v>71302</v>
      </c>
      <c r="AA198" s="56">
        <v>71426</v>
      </c>
      <c r="AB198" s="56">
        <v>71551</v>
      </c>
      <c r="AC198" s="56">
        <v>71675</v>
      </c>
      <c r="AD198" s="56">
        <v>71798</v>
      </c>
      <c r="AE198" s="56">
        <v>71923</v>
      </c>
      <c r="AF198" s="56">
        <v>71923</v>
      </c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</row>
    <row r="199" spans="1:46" s="3" customFormat="1">
      <c r="A199" s="8" t="s">
        <v>64</v>
      </c>
      <c r="B199" s="56">
        <v>48500</v>
      </c>
      <c r="C199" s="56">
        <v>48750</v>
      </c>
      <c r="D199" s="56">
        <v>49000</v>
      </c>
      <c r="E199" s="56">
        <v>49250</v>
      </c>
      <c r="F199" s="56">
        <v>49500</v>
      </c>
      <c r="G199" s="56">
        <v>49750</v>
      </c>
      <c r="H199" s="56">
        <v>50000</v>
      </c>
      <c r="I199" s="56">
        <v>50500</v>
      </c>
      <c r="J199" s="56">
        <v>51000</v>
      </c>
      <c r="K199" s="56">
        <v>51823</v>
      </c>
      <c r="L199" s="56">
        <v>52849</v>
      </c>
      <c r="M199" s="56">
        <v>53836</v>
      </c>
      <c r="N199" s="56">
        <v>54865</v>
      </c>
      <c r="O199" s="56">
        <v>55851</v>
      </c>
      <c r="P199" s="56">
        <v>56875</v>
      </c>
      <c r="Q199" s="56">
        <v>57866</v>
      </c>
      <c r="R199" s="56">
        <v>58893</v>
      </c>
      <c r="S199" s="56">
        <v>59879</v>
      </c>
      <c r="T199" s="56">
        <v>60433</v>
      </c>
      <c r="U199" s="56">
        <v>60993</v>
      </c>
      <c r="V199" s="56">
        <v>61666</v>
      </c>
      <c r="W199" s="56">
        <v>62774</v>
      </c>
      <c r="X199" s="56">
        <v>63917</v>
      </c>
      <c r="Y199" s="56">
        <v>64897</v>
      </c>
      <c r="Z199" s="56">
        <v>65021</v>
      </c>
      <c r="AA199" s="56">
        <v>65146</v>
      </c>
      <c r="AB199" s="56">
        <v>65270</v>
      </c>
      <c r="AC199" s="56">
        <v>65394</v>
      </c>
      <c r="AD199" s="56">
        <v>65518</v>
      </c>
      <c r="AE199" s="56">
        <v>65642</v>
      </c>
      <c r="AF199" s="56">
        <v>65642</v>
      </c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</row>
    <row r="200" spans="1:46" s="3" customFormat="1">
      <c r="A200" s="8" t="s">
        <v>65</v>
      </c>
      <c r="B200" s="56">
        <v>48000</v>
      </c>
      <c r="C200" s="56">
        <v>48250</v>
      </c>
      <c r="D200" s="56">
        <v>48500</v>
      </c>
      <c r="E200" s="56">
        <v>48750</v>
      </c>
      <c r="F200" s="56">
        <v>49000</v>
      </c>
      <c r="G200" s="56">
        <v>49250</v>
      </c>
      <c r="H200" s="56">
        <v>49500</v>
      </c>
      <c r="I200" s="56">
        <v>50000</v>
      </c>
      <c r="J200" s="56">
        <v>50500</v>
      </c>
      <c r="K200" s="56">
        <v>51000</v>
      </c>
      <c r="L200" s="56">
        <v>52000</v>
      </c>
      <c r="M200" s="56">
        <v>52500</v>
      </c>
      <c r="N200" s="56">
        <v>53030</v>
      </c>
      <c r="O200" s="56">
        <v>54020</v>
      </c>
      <c r="P200" s="56">
        <v>55044</v>
      </c>
      <c r="Q200" s="56">
        <v>56033</v>
      </c>
      <c r="R200" s="56">
        <v>57059</v>
      </c>
      <c r="S200" s="56">
        <v>58049</v>
      </c>
      <c r="T200" s="56">
        <v>58584</v>
      </c>
      <c r="U200" s="56">
        <v>59127</v>
      </c>
      <c r="V200" s="56">
        <v>59669</v>
      </c>
      <c r="W200" s="56">
        <v>60676</v>
      </c>
      <c r="X200" s="56">
        <v>61787</v>
      </c>
      <c r="Y200" s="56">
        <v>62926</v>
      </c>
      <c r="Z200" s="56">
        <v>63051</v>
      </c>
      <c r="AA200" s="56">
        <v>63175</v>
      </c>
      <c r="AB200" s="56">
        <v>63299</v>
      </c>
      <c r="AC200" s="56">
        <v>63422</v>
      </c>
      <c r="AD200" s="56">
        <v>63546</v>
      </c>
      <c r="AE200" s="56">
        <v>63671</v>
      </c>
      <c r="AF200" s="56">
        <v>63671</v>
      </c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</row>
    <row r="201" spans="1:46" s="12" customFormat="1" ht="18" thickBot="1">
      <c r="A201" s="13"/>
      <c r="B201" s="24" t="s">
        <v>28</v>
      </c>
      <c r="C201" s="24" t="s">
        <v>130</v>
      </c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</row>
    <row r="202" spans="1:46" s="3" customFormat="1" ht="13.5" thickTop="1">
      <c r="A202" s="8" t="s">
        <v>61</v>
      </c>
      <c r="B202" s="40">
        <v>57758</v>
      </c>
      <c r="C202" s="40">
        <v>58291</v>
      </c>
      <c r="D202" s="40">
        <v>58632</v>
      </c>
      <c r="E202" s="40">
        <v>58953</v>
      </c>
      <c r="F202" s="40">
        <v>59305</v>
      </c>
      <c r="G202" s="40">
        <v>59606</v>
      </c>
      <c r="H202" s="40">
        <v>60908</v>
      </c>
      <c r="I202" s="40">
        <v>62212</v>
      </c>
      <c r="J202" s="40">
        <v>63515</v>
      </c>
      <c r="K202" s="40">
        <v>64818</v>
      </c>
      <c r="L202" s="40">
        <v>66122</v>
      </c>
      <c r="M202" s="40">
        <v>67424</v>
      </c>
      <c r="N202" s="40">
        <v>68728</v>
      </c>
      <c r="O202" s="40">
        <v>70031</v>
      </c>
      <c r="P202" s="40">
        <v>71334</v>
      </c>
      <c r="Q202" s="40">
        <v>72638</v>
      </c>
      <c r="R202" s="40">
        <v>73941</v>
      </c>
      <c r="S202" s="40">
        <v>75244</v>
      </c>
      <c r="T202" s="40">
        <v>75904</v>
      </c>
      <c r="U202" s="40">
        <v>76569</v>
      </c>
      <c r="V202" s="40">
        <v>77243</v>
      </c>
      <c r="W202" s="40">
        <v>77923</v>
      </c>
      <c r="X202" s="40">
        <v>78610</v>
      </c>
      <c r="Y202" s="40">
        <v>79303</v>
      </c>
      <c r="Z202" s="40">
        <v>79509</v>
      </c>
      <c r="AA202" s="40">
        <v>79715</v>
      </c>
      <c r="AB202" s="40">
        <v>79921</v>
      </c>
      <c r="AC202" s="40">
        <v>80121</v>
      </c>
      <c r="AD202" s="40">
        <v>80321</v>
      </c>
      <c r="AE202" s="41"/>
      <c r="AF202" s="41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</row>
    <row r="203" spans="1:46" s="3" customFormat="1">
      <c r="A203" s="8" t="s">
        <v>62</v>
      </c>
      <c r="B203" s="40">
        <v>54153</v>
      </c>
      <c r="C203" s="40">
        <v>54397</v>
      </c>
      <c r="D203" s="40">
        <v>54478</v>
      </c>
      <c r="E203" s="40">
        <v>54553</v>
      </c>
      <c r="F203" s="40">
        <v>54659</v>
      </c>
      <c r="G203" s="40">
        <v>54731</v>
      </c>
      <c r="H203" s="40">
        <v>55706</v>
      </c>
      <c r="I203" s="40">
        <v>56673</v>
      </c>
      <c r="J203" s="40">
        <v>57650</v>
      </c>
      <c r="K203" s="40">
        <v>58629</v>
      </c>
      <c r="L203" s="40">
        <v>59606</v>
      </c>
      <c r="M203" s="40">
        <v>60583</v>
      </c>
      <c r="N203" s="40">
        <v>61560</v>
      </c>
      <c r="O203" s="40">
        <v>62537</v>
      </c>
      <c r="P203" s="40">
        <v>63515</v>
      </c>
      <c r="Q203" s="40">
        <v>64492</v>
      </c>
      <c r="R203" s="40">
        <v>65470</v>
      </c>
      <c r="S203" s="40">
        <v>66446</v>
      </c>
      <c r="T203" s="40">
        <v>67019</v>
      </c>
      <c r="U203" s="40">
        <v>67597</v>
      </c>
      <c r="V203" s="40">
        <v>68180</v>
      </c>
      <c r="W203" s="40">
        <v>68768</v>
      </c>
      <c r="X203" s="40">
        <v>69363</v>
      </c>
      <c r="Y203" s="40">
        <v>69965</v>
      </c>
      <c r="Z203" s="40">
        <v>70171</v>
      </c>
      <c r="AA203" s="40">
        <v>70377</v>
      </c>
      <c r="AB203" s="40">
        <v>70583</v>
      </c>
      <c r="AC203" s="40">
        <v>70783</v>
      </c>
      <c r="AD203" s="40">
        <v>70983</v>
      </c>
      <c r="AE203" s="41"/>
      <c r="AF203" s="41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</row>
    <row r="204" spans="1:46" s="3" customFormat="1">
      <c r="A204" s="8" t="s">
        <v>63</v>
      </c>
      <c r="B204" s="40">
        <v>51000</v>
      </c>
      <c r="C204" s="40">
        <v>51250</v>
      </c>
      <c r="D204" s="40">
        <v>51500</v>
      </c>
      <c r="E204" s="40">
        <v>51750</v>
      </c>
      <c r="F204" s="40">
        <v>52000</v>
      </c>
      <c r="G204" s="40">
        <v>53000</v>
      </c>
      <c r="H204" s="40">
        <v>53500</v>
      </c>
      <c r="I204" s="40">
        <v>54000</v>
      </c>
      <c r="J204" s="40">
        <v>54500</v>
      </c>
      <c r="K204" s="40">
        <v>55378</v>
      </c>
      <c r="L204" s="40">
        <v>56356</v>
      </c>
      <c r="M204" s="40">
        <v>57337</v>
      </c>
      <c r="N204" s="40">
        <v>58314</v>
      </c>
      <c r="O204" s="40">
        <v>59290</v>
      </c>
      <c r="P204" s="40">
        <v>60263</v>
      </c>
      <c r="Q204" s="40">
        <v>61235</v>
      </c>
      <c r="R204" s="40">
        <v>62212</v>
      </c>
      <c r="S204" s="40">
        <v>63188</v>
      </c>
      <c r="T204" s="40">
        <v>63728</v>
      </c>
      <c r="U204" s="40">
        <v>64282</v>
      </c>
      <c r="V204" s="40">
        <v>64831</v>
      </c>
      <c r="W204" s="40">
        <v>65385</v>
      </c>
      <c r="X204" s="40">
        <v>65946</v>
      </c>
      <c r="Y204" s="40">
        <v>66512</v>
      </c>
      <c r="Z204" s="40">
        <v>66724</v>
      </c>
      <c r="AA204" s="40">
        <v>66933</v>
      </c>
      <c r="AB204" s="40">
        <v>67134</v>
      </c>
      <c r="AC204" s="40">
        <v>67334</v>
      </c>
      <c r="AD204" s="40">
        <v>67534</v>
      </c>
      <c r="AE204" s="41"/>
      <c r="AF204" s="41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</row>
    <row r="205" spans="1:46" s="3" customFormat="1">
      <c r="A205" s="8" t="s">
        <v>64</v>
      </c>
      <c r="B205" s="40">
        <v>47500</v>
      </c>
      <c r="C205" s="40">
        <v>47750</v>
      </c>
      <c r="D205" s="40">
        <v>48000</v>
      </c>
      <c r="E205" s="40">
        <v>48250</v>
      </c>
      <c r="F205" s="40">
        <v>48500</v>
      </c>
      <c r="G205" s="40">
        <v>49500</v>
      </c>
      <c r="H205" s="40">
        <v>50000</v>
      </c>
      <c r="I205" s="40">
        <v>50500</v>
      </c>
      <c r="J205" s="40">
        <v>51000</v>
      </c>
      <c r="K205" s="40">
        <v>51500</v>
      </c>
      <c r="L205" s="40">
        <v>52500</v>
      </c>
      <c r="M205" s="40">
        <v>53158</v>
      </c>
      <c r="N205" s="40">
        <v>54078</v>
      </c>
      <c r="O205" s="40">
        <v>54958</v>
      </c>
      <c r="P205" s="40">
        <v>55866</v>
      </c>
      <c r="Q205" s="40">
        <v>56739</v>
      </c>
      <c r="R205" s="40">
        <v>57650</v>
      </c>
      <c r="S205" s="40">
        <v>58530</v>
      </c>
      <c r="T205" s="40">
        <v>59023</v>
      </c>
      <c r="U205" s="40">
        <v>59521</v>
      </c>
      <c r="V205" s="40">
        <v>60023</v>
      </c>
      <c r="W205" s="40">
        <v>60530</v>
      </c>
      <c r="X205" s="40">
        <v>61043</v>
      </c>
      <c r="Y205" s="40">
        <v>61560</v>
      </c>
      <c r="Z205" s="40">
        <v>61767</v>
      </c>
      <c r="AA205" s="40">
        <v>61980</v>
      </c>
      <c r="AB205" s="40">
        <v>62190</v>
      </c>
      <c r="AC205" s="40">
        <v>62390</v>
      </c>
      <c r="AD205" s="40">
        <v>62590</v>
      </c>
      <c r="AE205" s="41"/>
      <c r="AF205" s="41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</row>
    <row r="206" spans="1:46" s="3" customFormat="1">
      <c r="A206" s="8" t="s">
        <v>65</v>
      </c>
      <c r="B206" s="40">
        <v>47000</v>
      </c>
      <c r="C206" s="40">
        <v>47250</v>
      </c>
      <c r="D206" s="40">
        <v>47500</v>
      </c>
      <c r="E206" s="40">
        <v>47750</v>
      </c>
      <c r="F206" s="40">
        <v>48000</v>
      </c>
      <c r="G206" s="40">
        <v>49000</v>
      </c>
      <c r="H206" s="40">
        <v>49500</v>
      </c>
      <c r="I206" s="40">
        <v>50000</v>
      </c>
      <c r="J206" s="40">
        <v>50500</v>
      </c>
      <c r="K206" s="40">
        <v>51000</v>
      </c>
      <c r="L206" s="40">
        <v>52000</v>
      </c>
      <c r="M206" s="40">
        <v>52500</v>
      </c>
      <c r="N206" s="40">
        <v>53000</v>
      </c>
      <c r="O206" s="40">
        <v>53500</v>
      </c>
      <c r="P206" s="40">
        <v>54235</v>
      </c>
      <c r="Q206" s="40">
        <v>55120</v>
      </c>
      <c r="R206" s="40">
        <v>56033</v>
      </c>
      <c r="S206" s="40">
        <v>56908</v>
      </c>
      <c r="T206" s="40">
        <v>57384</v>
      </c>
      <c r="U206" s="40">
        <v>57871</v>
      </c>
      <c r="V206" s="40">
        <v>58358</v>
      </c>
      <c r="W206" s="40">
        <v>58847</v>
      </c>
      <c r="X206" s="40">
        <v>59344</v>
      </c>
      <c r="Y206" s="40">
        <v>59845</v>
      </c>
      <c r="Z206" s="40">
        <v>60049</v>
      </c>
      <c r="AA206" s="40">
        <v>60250</v>
      </c>
      <c r="AB206" s="40">
        <v>60500</v>
      </c>
      <c r="AC206" s="40">
        <v>60750</v>
      </c>
      <c r="AD206" s="40">
        <v>60950</v>
      </c>
      <c r="AE206" s="41"/>
      <c r="AF206" s="41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</row>
    <row r="207" spans="1:46" s="12" customFormat="1" ht="18" thickBot="1">
      <c r="A207" s="13"/>
      <c r="B207" s="24" t="s">
        <v>29</v>
      </c>
      <c r="C207" s="24" t="s">
        <v>131</v>
      </c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6" s="3" customFormat="1" ht="13.5" thickTop="1">
      <c r="A208" s="8" t="s">
        <v>61</v>
      </c>
      <c r="B208" s="57">
        <v>56657.21</v>
      </c>
      <c r="C208" s="57">
        <v>57210.32</v>
      </c>
      <c r="D208" s="57">
        <v>57565.67</v>
      </c>
      <c r="E208" s="57">
        <v>57918.96</v>
      </c>
      <c r="F208" s="57">
        <v>58272.25</v>
      </c>
      <c r="G208" s="57">
        <v>58588.46</v>
      </c>
      <c r="H208" s="57">
        <v>59943.94</v>
      </c>
      <c r="I208" s="57">
        <v>61302.51</v>
      </c>
      <c r="J208" s="57">
        <v>62660.05</v>
      </c>
      <c r="K208" s="57">
        <v>64016.56</v>
      </c>
      <c r="L208" s="57">
        <v>65375.13</v>
      </c>
      <c r="M208" s="57">
        <v>66731.64</v>
      </c>
      <c r="N208" s="57">
        <v>68090.210000000006</v>
      </c>
      <c r="O208" s="57">
        <v>69446.720000000001</v>
      </c>
      <c r="P208" s="57">
        <v>70804.259999999995</v>
      </c>
      <c r="Q208" s="57">
        <v>72162.83</v>
      </c>
      <c r="R208" s="57">
        <v>73519.34</v>
      </c>
      <c r="S208" s="57">
        <v>74876.88</v>
      </c>
      <c r="T208" s="57">
        <v>75568.009999999995</v>
      </c>
      <c r="U208" s="57">
        <v>76682.47</v>
      </c>
      <c r="V208" s="57">
        <v>77920.53</v>
      </c>
      <c r="W208" s="57">
        <v>78630.2</v>
      </c>
      <c r="X208" s="57">
        <v>79348.11</v>
      </c>
      <c r="Y208" s="57">
        <v>80711.83</v>
      </c>
      <c r="Z208" s="57">
        <v>81354.55</v>
      </c>
      <c r="AA208" s="57">
        <v>81997.27</v>
      </c>
      <c r="AB208" s="57">
        <v>82318.63</v>
      </c>
      <c r="AC208" s="57">
        <v>82639.990000000005</v>
      </c>
      <c r="AD208" s="57">
        <v>82961.350000000006</v>
      </c>
      <c r="AE208" s="57">
        <v>83282.710000000006</v>
      </c>
      <c r="AF208" s="57">
        <v>83604.070000000007</v>
      </c>
      <c r="AG208" s="58"/>
      <c r="AH208" s="58"/>
      <c r="AI208" s="58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</row>
    <row r="209" spans="1:46" s="3" customFormat="1">
      <c r="A209" s="8" t="s">
        <v>62</v>
      </c>
      <c r="B209" s="57">
        <v>55087</v>
      </c>
      <c r="C209" s="57">
        <v>55342</v>
      </c>
      <c r="D209" s="57">
        <v>55422</v>
      </c>
      <c r="E209" s="57">
        <v>55770</v>
      </c>
      <c r="F209" s="57">
        <v>56116</v>
      </c>
      <c r="G209" s="57">
        <v>56465</v>
      </c>
      <c r="H209" s="57">
        <v>56977</v>
      </c>
      <c r="I209" s="57">
        <v>57487</v>
      </c>
      <c r="J209" s="57">
        <v>58511</v>
      </c>
      <c r="K209" s="57">
        <v>59535</v>
      </c>
      <c r="L209" s="57">
        <v>60559</v>
      </c>
      <c r="M209" s="57">
        <v>61582</v>
      </c>
      <c r="N209" s="57">
        <v>62605</v>
      </c>
      <c r="O209" s="57">
        <v>63628</v>
      </c>
      <c r="P209" s="57">
        <v>64652</v>
      </c>
      <c r="Q209" s="57">
        <v>65675</v>
      </c>
      <c r="R209" s="57">
        <v>66700</v>
      </c>
      <c r="S209" s="57">
        <v>67721</v>
      </c>
      <c r="T209" s="57">
        <v>68328</v>
      </c>
      <c r="U209" s="57">
        <v>68937</v>
      </c>
      <c r="V209" s="57">
        <v>69550</v>
      </c>
      <c r="W209" s="57">
        <v>70169</v>
      </c>
      <c r="X209" s="57">
        <v>70795</v>
      </c>
      <c r="Y209" s="57">
        <v>72063</v>
      </c>
      <c r="Z209" s="57">
        <v>72706</v>
      </c>
      <c r="AA209" s="57">
        <v>73348</v>
      </c>
      <c r="AB209" s="57">
        <v>73670</v>
      </c>
      <c r="AC209" s="57">
        <v>73991</v>
      </c>
      <c r="AD209" s="57">
        <v>74312</v>
      </c>
      <c r="AE209" s="57">
        <v>74634</v>
      </c>
      <c r="AF209" s="57">
        <v>74955</v>
      </c>
      <c r="AG209" s="58"/>
      <c r="AH209" s="58"/>
      <c r="AI209" s="58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</row>
    <row r="210" spans="1:46" s="3" customFormat="1">
      <c r="A210" s="8" t="s">
        <v>63</v>
      </c>
      <c r="B210" s="57">
        <v>51767</v>
      </c>
      <c r="C210" s="57">
        <v>52089</v>
      </c>
      <c r="D210" s="57">
        <v>52248</v>
      </c>
      <c r="E210" s="57">
        <v>52293</v>
      </c>
      <c r="F210" s="57">
        <v>52338</v>
      </c>
      <c r="G210" s="57">
        <v>53000</v>
      </c>
      <c r="H210" s="57">
        <v>53512</v>
      </c>
      <c r="I210" s="57">
        <v>54534</v>
      </c>
      <c r="J210" s="57">
        <v>55560</v>
      </c>
      <c r="K210" s="57">
        <v>56584</v>
      </c>
      <c r="L210" s="57">
        <v>57610</v>
      </c>
      <c r="M210" s="57">
        <v>58633</v>
      </c>
      <c r="N210" s="57">
        <v>59659</v>
      </c>
      <c r="O210" s="57">
        <v>60682</v>
      </c>
      <c r="P210" s="57">
        <v>61706</v>
      </c>
      <c r="Q210" s="57">
        <v>62731</v>
      </c>
      <c r="R210" s="57">
        <v>63757</v>
      </c>
      <c r="S210" s="57">
        <v>64780</v>
      </c>
      <c r="T210" s="57">
        <v>65348</v>
      </c>
      <c r="U210" s="57">
        <v>65924</v>
      </c>
      <c r="V210" s="57">
        <v>66505</v>
      </c>
      <c r="W210" s="57">
        <v>67089</v>
      </c>
      <c r="X210" s="57">
        <v>67682</v>
      </c>
      <c r="Y210" s="57">
        <v>68915</v>
      </c>
      <c r="Z210" s="57">
        <v>69558</v>
      </c>
      <c r="AA210" s="57">
        <v>70201</v>
      </c>
      <c r="AB210" s="57">
        <v>70522</v>
      </c>
      <c r="AC210" s="57">
        <v>70843</v>
      </c>
      <c r="AD210" s="57">
        <v>71165</v>
      </c>
      <c r="AE210" s="57">
        <v>71486</v>
      </c>
      <c r="AF210" s="57">
        <v>71807</v>
      </c>
      <c r="AG210" s="59"/>
      <c r="AH210" s="59"/>
      <c r="AI210" s="59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</row>
    <row r="211" spans="1:46" s="3" customFormat="1">
      <c r="A211" s="8" t="s">
        <v>64</v>
      </c>
      <c r="B211" s="57">
        <v>47830</v>
      </c>
      <c r="C211" s="57">
        <v>48111</v>
      </c>
      <c r="D211" s="57">
        <v>48278</v>
      </c>
      <c r="E211" s="57">
        <v>48311</v>
      </c>
      <c r="F211" s="57">
        <v>48500</v>
      </c>
      <c r="G211" s="57">
        <v>49500</v>
      </c>
      <c r="H211" s="57">
        <v>50000</v>
      </c>
      <c r="I211" s="57">
        <v>50500</v>
      </c>
      <c r="J211" s="57">
        <v>51302</v>
      </c>
      <c r="K211" s="57">
        <v>52224</v>
      </c>
      <c r="L211" s="57">
        <v>53182</v>
      </c>
      <c r="M211" s="57">
        <v>54103</v>
      </c>
      <c r="N211" s="57">
        <v>55060</v>
      </c>
      <c r="O211" s="57">
        <v>55982</v>
      </c>
      <c r="P211" s="57">
        <v>56938</v>
      </c>
      <c r="Q211" s="57">
        <v>57862</v>
      </c>
      <c r="R211" s="57">
        <v>58817</v>
      </c>
      <c r="S211" s="57">
        <v>59740</v>
      </c>
      <c r="T211" s="57">
        <v>60259</v>
      </c>
      <c r="U211" s="57">
        <v>60785</v>
      </c>
      <c r="V211" s="57">
        <v>61317</v>
      </c>
      <c r="W211" s="57">
        <v>61852</v>
      </c>
      <c r="X211" s="57">
        <v>62391</v>
      </c>
      <c r="Y211" s="57">
        <v>63573</v>
      </c>
      <c r="Z211" s="57">
        <v>64215</v>
      </c>
      <c r="AA211" s="57">
        <v>64858</v>
      </c>
      <c r="AB211" s="57">
        <v>65179</v>
      </c>
      <c r="AC211" s="57">
        <v>65501</v>
      </c>
      <c r="AD211" s="57">
        <v>65822</v>
      </c>
      <c r="AE211" s="57">
        <v>66144</v>
      </c>
      <c r="AF211" s="57">
        <v>66465</v>
      </c>
      <c r="AG211" s="59"/>
      <c r="AH211" s="59"/>
      <c r="AI211" s="59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</row>
    <row r="212" spans="1:46" s="3" customFormat="1">
      <c r="A212" s="8" t="s">
        <v>65</v>
      </c>
      <c r="B212" s="57">
        <v>47000</v>
      </c>
      <c r="C212" s="57">
        <v>47250</v>
      </c>
      <c r="D212" s="57">
        <v>47500</v>
      </c>
      <c r="E212" s="57">
        <v>47750</v>
      </c>
      <c r="F212" s="57">
        <v>48000</v>
      </c>
      <c r="G212" s="57">
        <v>49000</v>
      </c>
      <c r="H212" s="57">
        <v>49500</v>
      </c>
      <c r="I212" s="57">
        <v>50000</v>
      </c>
      <c r="J212" s="57">
        <v>50500</v>
      </c>
      <c r="K212" s="57">
        <v>51000</v>
      </c>
      <c r="L212" s="57">
        <v>52000</v>
      </c>
      <c r="M212" s="57">
        <v>52500</v>
      </c>
      <c r="N212" s="57">
        <v>53119</v>
      </c>
      <c r="O212" s="57">
        <v>54040</v>
      </c>
      <c r="P212" s="57">
        <v>54996</v>
      </c>
      <c r="Q212" s="57">
        <v>55917</v>
      </c>
      <c r="R212" s="57">
        <v>56874</v>
      </c>
      <c r="S212" s="57">
        <v>57794</v>
      </c>
      <c r="T212" s="57">
        <v>58296</v>
      </c>
      <c r="U212" s="57">
        <v>58804</v>
      </c>
      <c r="V212" s="57">
        <v>59319</v>
      </c>
      <c r="W212" s="57">
        <v>59833</v>
      </c>
      <c r="X212" s="57">
        <v>60358</v>
      </c>
      <c r="Y212" s="57">
        <v>61521</v>
      </c>
      <c r="Z212" s="57">
        <v>62164</v>
      </c>
      <c r="AA212" s="57">
        <v>62806</v>
      </c>
      <c r="AB212" s="57">
        <v>63128</v>
      </c>
      <c r="AC212" s="57">
        <v>63449</v>
      </c>
      <c r="AD212" s="57">
        <v>63770</v>
      </c>
      <c r="AE212" s="57">
        <v>64092</v>
      </c>
      <c r="AF212" s="57">
        <v>64413</v>
      </c>
      <c r="AG212" s="59"/>
      <c r="AH212" s="59"/>
      <c r="AI212" s="59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</row>
    <row r="213" spans="1:46" s="12" customFormat="1" ht="18" thickBot="1">
      <c r="A213" s="13"/>
      <c r="B213" s="24">
        <v>2501</v>
      </c>
      <c r="C213" s="51" t="s">
        <v>134</v>
      </c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</row>
    <row r="214" spans="1:46" s="3" customFormat="1" ht="13.5" thickTop="1">
      <c r="A214" s="18" t="s">
        <v>61</v>
      </c>
      <c r="B214" s="40">
        <v>55000</v>
      </c>
      <c r="C214" s="40">
        <v>55500</v>
      </c>
      <c r="D214" s="40">
        <v>56000</v>
      </c>
      <c r="E214" s="40">
        <v>56500</v>
      </c>
      <c r="F214" s="40">
        <v>57000</v>
      </c>
      <c r="G214" s="40">
        <v>57500</v>
      </c>
      <c r="H214" s="40">
        <v>58000</v>
      </c>
      <c r="I214" s="40">
        <v>59000</v>
      </c>
      <c r="J214" s="40">
        <v>60500</v>
      </c>
      <c r="K214" s="40">
        <v>62000</v>
      </c>
      <c r="L214" s="40">
        <v>63250</v>
      </c>
      <c r="M214" s="40">
        <v>64500</v>
      </c>
      <c r="N214" s="40">
        <v>65750</v>
      </c>
      <c r="O214" s="40">
        <v>67000</v>
      </c>
      <c r="P214" s="40">
        <v>68250</v>
      </c>
      <c r="Q214" s="40">
        <v>69500</v>
      </c>
      <c r="R214" s="40">
        <v>70750</v>
      </c>
      <c r="S214" s="40">
        <v>72000</v>
      </c>
      <c r="T214" s="40">
        <v>72500</v>
      </c>
      <c r="U214" s="40">
        <v>73000</v>
      </c>
      <c r="V214" s="40">
        <v>73750</v>
      </c>
      <c r="W214" s="40">
        <v>74500</v>
      </c>
      <c r="X214" s="40">
        <v>75250</v>
      </c>
      <c r="Y214" s="40">
        <v>75750</v>
      </c>
      <c r="Z214" s="40">
        <v>76000</v>
      </c>
      <c r="AA214" s="40">
        <v>76250</v>
      </c>
      <c r="AB214" s="40">
        <v>76500</v>
      </c>
      <c r="AC214" s="40">
        <v>76750</v>
      </c>
      <c r="AD214" s="40">
        <v>77000</v>
      </c>
      <c r="AE214" s="40">
        <v>77000</v>
      </c>
      <c r="AF214" s="40">
        <v>77000</v>
      </c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</row>
    <row r="215" spans="1:46" s="3" customFormat="1">
      <c r="A215" s="18" t="s">
        <v>62</v>
      </c>
      <c r="B215" s="40">
        <v>52500</v>
      </c>
      <c r="C215" s="40">
        <v>52750</v>
      </c>
      <c r="D215" s="40">
        <v>53000</v>
      </c>
      <c r="E215" s="40">
        <v>53250</v>
      </c>
      <c r="F215" s="40">
        <v>53500</v>
      </c>
      <c r="G215" s="40">
        <v>54000</v>
      </c>
      <c r="H215" s="40">
        <v>54500</v>
      </c>
      <c r="I215" s="40">
        <v>55000</v>
      </c>
      <c r="J215" s="40">
        <v>55500</v>
      </c>
      <c r="K215" s="40">
        <v>56000</v>
      </c>
      <c r="L215" s="40">
        <v>57000</v>
      </c>
      <c r="M215" s="40">
        <v>58000</v>
      </c>
      <c r="N215" s="40">
        <v>59000</v>
      </c>
      <c r="O215" s="40">
        <v>60000</v>
      </c>
      <c r="P215" s="40">
        <v>61000</v>
      </c>
      <c r="Q215" s="40">
        <v>62000</v>
      </c>
      <c r="R215" s="40">
        <v>63000</v>
      </c>
      <c r="S215" s="40">
        <v>64000</v>
      </c>
      <c r="T215" s="40">
        <v>64500</v>
      </c>
      <c r="U215" s="40">
        <v>65000</v>
      </c>
      <c r="V215" s="40">
        <v>65500</v>
      </c>
      <c r="W215" s="40">
        <v>66000</v>
      </c>
      <c r="X215" s="40">
        <v>66500</v>
      </c>
      <c r="Y215" s="40">
        <v>67000</v>
      </c>
      <c r="Z215" s="40">
        <v>67500</v>
      </c>
      <c r="AA215" s="40">
        <v>68000</v>
      </c>
      <c r="AB215" s="40">
        <v>68500</v>
      </c>
      <c r="AC215" s="40">
        <v>68750</v>
      </c>
      <c r="AD215" s="40">
        <v>69000</v>
      </c>
      <c r="AE215" s="40">
        <v>69000</v>
      </c>
      <c r="AF215" s="40">
        <v>69000</v>
      </c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</row>
    <row r="216" spans="1:46" s="3" customFormat="1">
      <c r="A216" s="18" t="s">
        <v>63</v>
      </c>
      <c r="B216" s="40">
        <v>51000</v>
      </c>
      <c r="C216" s="40">
        <v>51250</v>
      </c>
      <c r="D216" s="40">
        <v>51500</v>
      </c>
      <c r="E216" s="40">
        <v>51750</v>
      </c>
      <c r="F216" s="40">
        <v>52000</v>
      </c>
      <c r="G216" s="40">
        <v>53000</v>
      </c>
      <c r="H216" s="40">
        <v>53500</v>
      </c>
      <c r="I216" s="40">
        <v>54000</v>
      </c>
      <c r="J216" s="40">
        <v>54500</v>
      </c>
      <c r="K216" s="40">
        <v>55000</v>
      </c>
      <c r="L216" s="40">
        <v>56000</v>
      </c>
      <c r="M216" s="40">
        <v>56500</v>
      </c>
      <c r="N216" s="40">
        <v>57250</v>
      </c>
      <c r="O216" s="40">
        <v>58000</v>
      </c>
      <c r="P216" s="40">
        <v>58750</v>
      </c>
      <c r="Q216" s="40">
        <v>59500</v>
      </c>
      <c r="R216" s="40">
        <v>60250</v>
      </c>
      <c r="S216" s="40">
        <v>61000</v>
      </c>
      <c r="T216" s="40">
        <v>61750</v>
      </c>
      <c r="U216" s="40">
        <v>62750</v>
      </c>
      <c r="V216" s="40">
        <v>63250</v>
      </c>
      <c r="W216" s="40">
        <v>63750</v>
      </c>
      <c r="X216" s="40">
        <v>64250</v>
      </c>
      <c r="Y216" s="40">
        <v>64750</v>
      </c>
      <c r="Z216" s="40">
        <v>65250</v>
      </c>
      <c r="AA216" s="40">
        <v>65750</v>
      </c>
      <c r="AB216" s="40">
        <v>66250</v>
      </c>
      <c r="AC216" s="40">
        <v>66500</v>
      </c>
      <c r="AD216" s="40">
        <v>66750</v>
      </c>
      <c r="AE216" s="40">
        <v>66750</v>
      </c>
      <c r="AF216" s="40">
        <v>66750</v>
      </c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</row>
    <row r="217" spans="1:46" s="3" customFormat="1">
      <c r="A217" s="18" t="s">
        <v>64</v>
      </c>
      <c r="B217" s="40">
        <v>47500</v>
      </c>
      <c r="C217" s="40">
        <v>47750</v>
      </c>
      <c r="D217" s="40">
        <v>48000</v>
      </c>
      <c r="E217" s="40">
        <v>48250</v>
      </c>
      <c r="F217" s="40">
        <v>48500</v>
      </c>
      <c r="G217" s="40">
        <v>49500</v>
      </c>
      <c r="H217" s="40">
        <v>50000</v>
      </c>
      <c r="I217" s="40">
        <v>50500</v>
      </c>
      <c r="J217" s="40">
        <v>51000</v>
      </c>
      <c r="K217" s="40">
        <v>51500</v>
      </c>
      <c r="L217" s="40">
        <v>52500</v>
      </c>
      <c r="M217" s="40">
        <v>53000</v>
      </c>
      <c r="N217" s="40">
        <v>53500</v>
      </c>
      <c r="O217" s="40">
        <v>54000</v>
      </c>
      <c r="P217" s="40">
        <v>54500</v>
      </c>
      <c r="Q217" s="40">
        <v>55000</v>
      </c>
      <c r="R217" s="40">
        <v>55500</v>
      </c>
      <c r="S217" s="40">
        <v>56000</v>
      </c>
      <c r="T217" s="40">
        <v>56500</v>
      </c>
      <c r="U217" s="40">
        <v>57500</v>
      </c>
      <c r="V217" s="40">
        <v>58000</v>
      </c>
      <c r="W217" s="40">
        <v>58500</v>
      </c>
      <c r="X217" s="40">
        <v>59000</v>
      </c>
      <c r="Y217" s="40">
        <v>59500</v>
      </c>
      <c r="Z217" s="40">
        <v>60000</v>
      </c>
      <c r="AA217" s="40">
        <v>60500</v>
      </c>
      <c r="AB217" s="40">
        <v>61000</v>
      </c>
      <c r="AC217" s="40">
        <v>61250</v>
      </c>
      <c r="AD217" s="40">
        <v>61500</v>
      </c>
      <c r="AE217" s="40">
        <v>61500</v>
      </c>
      <c r="AF217" s="40">
        <v>61500</v>
      </c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</row>
    <row r="218" spans="1:46" s="3" customFormat="1">
      <c r="A218" s="18" t="s">
        <v>65</v>
      </c>
      <c r="B218" s="40">
        <v>47000</v>
      </c>
      <c r="C218" s="40">
        <v>47250</v>
      </c>
      <c r="D218" s="40">
        <v>47500</v>
      </c>
      <c r="E218" s="40">
        <v>47750</v>
      </c>
      <c r="F218" s="40">
        <v>48000</v>
      </c>
      <c r="G218" s="40">
        <v>49000</v>
      </c>
      <c r="H218" s="40">
        <v>49500</v>
      </c>
      <c r="I218" s="40">
        <v>50000</v>
      </c>
      <c r="J218" s="40">
        <v>50500</v>
      </c>
      <c r="K218" s="40">
        <v>51000</v>
      </c>
      <c r="L218" s="40">
        <v>52000</v>
      </c>
      <c r="M218" s="40">
        <v>52500</v>
      </c>
      <c r="N218" s="40">
        <v>53000</v>
      </c>
      <c r="O218" s="40">
        <v>53500</v>
      </c>
      <c r="P218" s="40">
        <v>54000</v>
      </c>
      <c r="Q218" s="40">
        <v>54500</v>
      </c>
      <c r="R218" s="40">
        <v>55000</v>
      </c>
      <c r="S218" s="40">
        <v>55500</v>
      </c>
      <c r="T218" s="40">
        <v>56000</v>
      </c>
      <c r="U218" s="40">
        <v>57000</v>
      </c>
      <c r="V218" s="40">
        <v>57500</v>
      </c>
      <c r="W218" s="40">
        <v>58000</v>
      </c>
      <c r="X218" s="40">
        <v>58500</v>
      </c>
      <c r="Y218" s="40">
        <v>59000</v>
      </c>
      <c r="Z218" s="40">
        <v>59500</v>
      </c>
      <c r="AA218" s="40">
        <v>60000</v>
      </c>
      <c r="AB218" s="40">
        <v>60500</v>
      </c>
      <c r="AC218" s="40">
        <v>60750</v>
      </c>
      <c r="AD218" s="40">
        <v>61000</v>
      </c>
      <c r="AE218" s="40">
        <v>61000</v>
      </c>
      <c r="AF218" s="40">
        <v>61000</v>
      </c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</row>
    <row r="219" spans="1:46" s="12" customFormat="1" ht="18" thickBot="1">
      <c r="A219" s="13"/>
      <c r="B219" s="24" t="s">
        <v>30</v>
      </c>
      <c r="C219" s="24" t="s">
        <v>132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</row>
    <row r="220" spans="1:46" s="3" customFormat="1" ht="13.5" thickTop="1">
      <c r="A220" s="8" t="s">
        <v>61</v>
      </c>
      <c r="B220" s="61">
        <v>59994.400000000001</v>
      </c>
      <c r="C220" s="61">
        <v>61028</v>
      </c>
      <c r="D220" s="61">
        <v>62076.800000000003</v>
      </c>
      <c r="E220" s="61">
        <v>63140.800000000003</v>
      </c>
      <c r="F220" s="61">
        <v>64235.199999999997</v>
      </c>
      <c r="G220" s="61">
        <v>65344.800000000003</v>
      </c>
      <c r="H220" s="61">
        <v>66484.800000000003</v>
      </c>
      <c r="I220" s="61">
        <v>67640</v>
      </c>
      <c r="J220" s="61">
        <v>68825.600000000006</v>
      </c>
      <c r="K220" s="61">
        <v>70026.399999999994</v>
      </c>
      <c r="L220" s="61">
        <v>71257.600000000006</v>
      </c>
      <c r="M220" s="61">
        <v>72519.199999999997</v>
      </c>
      <c r="N220" s="61">
        <v>73796</v>
      </c>
      <c r="O220" s="61">
        <v>75103.199999999997</v>
      </c>
      <c r="P220" s="61">
        <v>76440.800000000003</v>
      </c>
      <c r="Q220" s="61">
        <v>77793.600000000006</v>
      </c>
      <c r="R220" s="61">
        <v>79176.800000000003</v>
      </c>
      <c r="S220" s="61">
        <v>80590.399999999994</v>
      </c>
      <c r="T220" s="61">
        <v>82034.399999999994</v>
      </c>
      <c r="U220" s="61">
        <v>83508.800000000003</v>
      </c>
      <c r="V220" s="61">
        <v>84998.399999999994</v>
      </c>
      <c r="W220" s="61">
        <v>86533.6</v>
      </c>
      <c r="X220" s="61">
        <v>88084</v>
      </c>
      <c r="Y220" s="61">
        <v>89680</v>
      </c>
      <c r="Z220" s="61">
        <v>91306.4</v>
      </c>
      <c r="AA220" s="61">
        <v>92963.199999999997</v>
      </c>
      <c r="AB220" s="61">
        <v>94650.4</v>
      </c>
      <c r="AC220" s="61">
        <v>96368</v>
      </c>
      <c r="AD220" s="61">
        <v>98131.199999999997</v>
      </c>
      <c r="AE220" s="61">
        <v>99924.800000000003</v>
      </c>
      <c r="AF220" s="61">
        <v>101748.8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</row>
    <row r="221" spans="1:46" s="3" customFormat="1">
      <c r="A221" s="8" t="s">
        <v>62</v>
      </c>
      <c r="B221" s="61">
        <v>56544</v>
      </c>
      <c r="C221" s="61">
        <v>57501.599999999999</v>
      </c>
      <c r="D221" s="61">
        <v>58474.400000000001</v>
      </c>
      <c r="E221" s="61">
        <v>59477.599999999999</v>
      </c>
      <c r="F221" s="61">
        <v>60496</v>
      </c>
      <c r="G221" s="61">
        <v>61544.800000000003</v>
      </c>
      <c r="H221" s="61">
        <v>62593.599999999999</v>
      </c>
      <c r="I221" s="61">
        <v>63688</v>
      </c>
      <c r="J221" s="61">
        <v>64782.400000000001</v>
      </c>
      <c r="K221" s="61">
        <v>65907.199999999997</v>
      </c>
      <c r="L221" s="61">
        <v>67062.399999999994</v>
      </c>
      <c r="M221" s="61">
        <v>68232.800000000003</v>
      </c>
      <c r="N221" s="61">
        <v>69418.399999999994</v>
      </c>
      <c r="O221" s="61">
        <v>70634.399999999994</v>
      </c>
      <c r="P221" s="61">
        <v>71880.800000000003</v>
      </c>
      <c r="Q221" s="61">
        <v>73142.399999999994</v>
      </c>
      <c r="R221" s="61">
        <v>74434.399999999994</v>
      </c>
      <c r="S221" s="61">
        <v>75756.800000000003</v>
      </c>
      <c r="T221" s="61">
        <v>77109.600000000006</v>
      </c>
      <c r="U221" s="61">
        <v>78477.600000000006</v>
      </c>
      <c r="V221" s="61">
        <v>79876</v>
      </c>
      <c r="W221" s="61">
        <v>81304.800000000003</v>
      </c>
      <c r="X221" s="61">
        <v>82748.800000000003</v>
      </c>
      <c r="Y221" s="61">
        <v>84238.399999999994</v>
      </c>
      <c r="Z221" s="61">
        <v>85758.399999999994</v>
      </c>
      <c r="AA221" s="61">
        <v>87293.6</v>
      </c>
      <c r="AB221" s="61">
        <v>88874.4</v>
      </c>
      <c r="AC221" s="61">
        <v>90485.6</v>
      </c>
      <c r="AD221" s="61">
        <v>92127.2</v>
      </c>
      <c r="AE221" s="61">
        <v>93799.2</v>
      </c>
      <c r="AF221" s="61">
        <v>95501.6</v>
      </c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</row>
    <row r="222" spans="1:46" s="3" customFormat="1">
      <c r="A222" s="8" t="s">
        <v>63</v>
      </c>
      <c r="B222" s="61">
        <v>53306.400000000001</v>
      </c>
      <c r="C222" s="61">
        <v>54203.199999999997</v>
      </c>
      <c r="D222" s="61">
        <v>55115.199999999997</v>
      </c>
      <c r="E222" s="61">
        <v>56042.400000000001</v>
      </c>
      <c r="F222" s="61">
        <v>57000</v>
      </c>
      <c r="G222" s="61">
        <v>57957.599999999999</v>
      </c>
      <c r="H222" s="61">
        <v>58960.800000000003</v>
      </c>
      <c r="I222" s="61">
        <v>59964</v>
      </c>
      <c r="J222" s="61">
        <v>60997.599999999999</v>
      </c>
      <c r="K222" s="61">
        <v>62046.400000000001</v>
      </c>
      <c r="L222" s="61">
        <v>63110.400000000001</v>
      </c>
      <c r="M222" s="61">
        <v>64204.800000000003</v>
      </c>
      <c r="N222" s="61">
        <v>65314.400000000001</v>
      </c>
      <c r="O222" s="61">
        <v>66454.399999999994</v>
      </c>
      <c r="P222" s="61">
        <v>67609.600000000006</v>
      </c>
      <c r="Q222" s="61">
        <v>68795.199999999997</v>
      </c>
      <c r="R222" s="61">
        <v>69996</v>
      </c>
      <c r="S222" s="61">
        <v>71227.199999999997</v>
      </c>
      <c r="T222" s="61">
        <v>72473.600000000006</v>
      </c>
      <c r="U222" s="61">
        <v>73765.600000000006</v>
      </c>
      <c r="V222" s="61">
        <v>75057.600000000006</v>
      </c>
      <c r="W222" s="61">
        <v>76395.199999999997</v>
      </c>
      <c r="X222" s="61">
        <v>77748</v>
      </c>
      <c r="Y222" s="61">
        <v>79131.199999999997</v>
      </c>
      <c r="Z222" s="61">
        <v>80544.800000000003</v>
      </c>
      <c r="AA222" s="61">
        <v>81988.800000000003</v>
      </c>
      <c r="AB222" s="61">
        <v>83463.199999999997</v>
      </c>
      <c r="AC222" s="61">
        <v>84952.8</v>
      </c>
      <c r="AD222" s="61">
        <v>86488</v>
      </c>
      <c r="AE222" s="61">
        <v>88038.399999999994</v>
      </c>
      <c r="AF222" s="61">
        <v>89634.4</v>
      </c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</row>
    <row r="223" spans="1:46" s="3" customFormat="1">
      <c r="A223" s="8" t="s">
        <v>64</v>
      </c>
      <c r="B223" s="61">
        <v>49901.599999999999</v>
      </c>
      <c r="C223" s="61">
        <v>50722.400000000001</v>
      </c>
      <c r="D223" s="61">
        <v>51573.599999999999</v>
      </c>
      <c r="E223" s="61">
        <v>52424.800000000003</v>
      </c>
      <c r="F223" s="61">
        <v>53306.400000000001</v>
      </c>
      <c r="G223" s="61">
        <v>54203.199999999997</v>
      </c>
      <c r="H223" s="61">
        <v>55115.199999999997</v>
      </c>
      <c r="I223" s="61">
        <v>56057.599999999999</v>
      </c>
      <c r="J223" s="61">
        <v>57000</v>
      </c>
      <c r="K223" s="61">
        <v>57972.800000000003</v>
      </c>
      <c r="L223" s="61">
        <v>58960.800000000003</v>
      </c>
      <c r="M223" s="61">
        <v>59964</v>
      </c>
      <c r="N223" s="61">
        <v>60997.599999999999</v>
      </c>
      <c r="O223" s="61">
        <v>62046.400000000001</v>
      </c>
      <c r="P223" s="61">
        <v>63110.400000000001</v>
      </c>
      <c r="Q223" s="61">
        <v>64204.800000000003</v>
      </c>
      <c r="R223" s="61">
        <v>65314.400000000001</v>
      </c>
      <c r="S223" s="61">
        <v>66454.399999999994</v>
      </c>
      <c r="T223" s="61">
        <v>67609.600000000006</v>
      </c>
      <c r="U223" s="61">
        <v>68795.199999999997</v>
      </c>
      <c r="V223" s="61">
        <v>69996</v>
      </c>
      <c r="W223" s="61">
        <v>71227.199999999997</v>
      </c>
      <c r="X223" s="61">
        <v>72488.800000000003</v>
      </c>
      <c r="Y223" s="61">
        <v>73765.600000000006</v>
      </c>
      <c r="Z223" s="61">
        <v>75072.800000000003</v>
      </c>
      <c r="AA223" s="61">
        <v>76395.199999999997</v>
      </c>
      <c r="AB223" s="61">
        <v>77763.199999999997</v>
      </c>
      <c r="AC223" s="61">
        <v>79146.399999999994</v>
      </c>
      <c r="AD223" s="61">
        <v>80560</v>
      </c>
      <c r="AE223" s="61">
        <v>82004</v>
      </c>
      <c r="AF223" s="61">
        <v>83463.199999999997</v>
      </c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</row>
    <row r="224" spans="1:46" s="3" customFormat="1">
      <c r="A224" s="8" t="s">
        <v>65</v>
      </c>
      <c r="B224" s="61">
        <v>48275.199999999997</v>
      </c>
      <c r="C224" s="61">
        <v>49065.599999999999</v>
      </c>
      <c r="D224" s="61">
        <v>49871.199999999997</v>
      </c>
      <c r="E224" s="61">
        <v>50707.199999999997</v>
      </c>
      <c r="F224" s="61">
        <v>51543.199999999997</v>
      </c>
      <c r="G224" s="61">
        <v>52409.599999999999</v>
      </c>
      <c r="H224" s="61">
        <v>53291.199999999997</v>
      </c>
      <c r="I224" s="61">
        <v>54188</v>
      </c>
      <c r="J224" s="61">
        <v>55100</v>
      </c>
      <c r="K224" s="61">
        <v>56027.199999999997</v>
      </c>
      <c r="L224" s="61">
        <v>56969.599999999999</v>
      </c>
      <c r="M224" s="61">
        <v>57942.400000000001</v>
      </c>
      <c r="N224" s="61">
        <v>58930.400000000001</v>
      </c>
      <c r="O224" s="61">
        <v>59948.800000000003</v>
      </c>
      <c r="P224" s="61">
        <v>60967.199999999997</v>
      </c>
      <c r="Q224" s="61">
        <v>62016</v>
      </c>
      <c r="R224" s="61">
        <v>63095.199999999997</v>
      </c>
      <c r="S224" s="61">
        <v>64174.400000000001</v>
      </c>
      <c r="T224" s="61">
        <v>65299.199999999997</v>
      </c>
      <c r="U224" s="61">
        <v>66424</v>
      </c>
      <c r="V224" s="61">
        <v>67594.399999999994</v>
      </c>
      <c r="W224" s="61">
        <v>68764.800000000003</v>
      </c>
      <c r="X224" s="61">
        <v>69965.600000000006</v>
      </c>
      <c r="Y224" s="61">
        <v>71196.800000000003</v>
      </c>
      <c r="Z224" s="61">
        <v>72458.399999999994</v>
      </c>
      <c r="AA224" s="61">
        <v>73735.199999999997</v>
      </c>
      <c r="AB224" s="61">
        <v>75042.399999999994</v>
      </c>
      <c r="AC224" s="61">
        <v>76364.800000000003</v>
      </c>
      <c r="AD224" s="61">
        <v>77717.600000000006</v>
      </c>
      <c r="AE224" s="61">
        <v>79116</v>
      </c>
      <c r="AF224" s="61">
        <v>80514.399999999994</v>
      </c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</row>
    <row r="225" spans="1:46" s="12" customFormat="1" ht="18" thickBot="1">
      <c r="A225" s="13"/>
      <c r="B225" s="24" t="s">
        <v>31</v>
      </c>
      <c r="C225" s="24" t="s">
        <v>121</v>
      </c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</row>
    <row r="226" spans="1:46" s="3" customFormat="1" ht="13.5" thickTop="1">
      <c r="A226" s="8" t="s">
        <v>61</v>
      </c>
      <c r="B226" s="56">
        <v>57807</v>
      </c>
      <c r="C226" s="56">
        <v>58773</v>
      </c>
      <c r="D226" s="56">
        <v>60237</v>
      </c>
      <c r="E226" s="56">
        <v>61705</v>
      </c>
      <c r="F226" s="56">
        <v>63169</v>
      </c>
      <c r="G226" s="56">
        <v>64636</v>
      </c>
      <c r="H226" s="56">
        <v>66100</v>
      </c>
      <c r="I226" s="56">
        <v>67565</v>
      </c>
      <c r="J226" s="56">
        <v>69030</v>
      </c>
      <c r="K226" s="56">
        <v>70497</v>
      </c>
      <c r="L226" s="56">
        <v>71960</v>
      </c>
      <c r="M226" s="56">
        <v>73428</v>
      </c>
      <c r="N226" s="56">
        <v>74892</v>
      </c>
      <c r="O226" s="56">
        <v>76358</v>
      </c>
      <c r="P226" s="56">
        <v>77821</v>
      </c>
      <c r="Q226" s="56">
        <v>79287</v>
      </c>
      <c r="R226" s="56">
        <v>80752</v>
      </c>
      <c r="S226" s="56">
        <v>82187</v>
      </c>
      <c r="T226" s="56">
        <v>83683</v>
      </c>
      <c r="U226" s="56">
        <v>85051</v>
      </c>
      <c r="V226" s="56">
        <v>86442</v>
      </c>
      <c r="W226" s="56">
        <v>87860</v>
      </c>
      <c r="X226" s="56">
        <v>88640</v>
      </c>
      <c r="Y226" s="56">
        <v>89436</v>
      </c>
      <c r="Z226" s="56">
        <v>91076</v>
      </c>
      <c r="AA226" s="56">
        <v>91326</v>
      </c>
      <c r="AB226" s="56">
        <v>91576</v>
      </c>
      <c r="AC226" s="56">
        <v>91826</v>
      </c>
      <c r="AD226" s="56">
        <v>92076</v>
      </c>
      <c r="AE226" s="62"/>
      <c r="AF226" s="62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</row>
    <row r="227" spans="1:46" s="3" customFormat="1">
      <c r="A227" s="8" t="s">
        <v>62</v>
      </c>
      <c r="B227" s="56">
        <v>54215</v>
      </c>
      <c r="C227" s="56">
        <v>55108</v>
      </c>
      <c r="D227" s="56">
        <v>56210</v>
      </c>
      <c r="E227" s="56">
        <v>57308</v>
      </c>
      <c r="F227" s="56">
        <v>58406</v>
      </c>
      <c r="G227" s="56">
        <v>59505</v>
      </c>
      <c r="H227" s="56">
        <v>60605</v>
      </c>
      <c r="I227" s="56">
        <v>61705</v>
      </c>
      <c r="J227" s="56">
        <v>62802</v>
      </c>
      <c r="K227" s="56">
        <v>63903</v>
      </c>
      <c r="L227" s="56">
        <v>65000</v>
      </c>
      <c r="M227" s="56">
        <v>66100</v>
      </c>
      <c r="N227" s="56">
        <v>67198</v>
      </c>
      <c r="O227" s="56">
        <v>68297</v>
      </c>
      <c r="P227" s="56">
        <v>69394</v>
      </c>
      <c r="Q227" s="56">
        <v>70493</v>
      </c>
      <c r="R227" s="56">
        <v>71594</v>
      </c>
      <c r="S227" s="56">
        <v>72694</v>
      </c>
      <c r="T227" s="56">
        <v>73793</v>
      </c>
      <c r="U227" s="56">
        <v>74833</v>
      </c>
      <c r="V227" s="56">
        <v>75892</v>
      </c>
      <c r="W227" s="56">
        <v>76969</v>
      </c>
      <c r="X227" s="56">
        <v>77644</v>
      </c>
      <c r="Y227" s="56">
        <v>78323</v>
      </c>
      <c r="Z227" s="56">
        <v>79734</v>
      </c>
      <c r="AA227" s="56">
        <v>80234</v>
      </c>
      <c r="AB227" s="56">
        <v>80734</v>
      </c>
      <c r="AC227" s="56">
        <v>80984</v>
      </c>
      <c r="AD227" s="56">
        <v>81234</v>
      </c>
      <c r="AE227" s="62"/>
      <c r="AF227" s="62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</row>
    <row r="228" spans="1:46" s="3" customFormat="1">
      <c r="A228" s="8" t="s">
        <v>63</v>
      </c>
      <c r="B228" s="56">
        <v>51625</v>
      </c>
      <c r="C228" s="56">
        <v>51875</v>
      </c>
      <c r="D228" s="56">
        <v>52545</v>
      </c>
      <c r="E228" s="56">
        <v>53644</v>
      </c>
      <c r="F228" s="56">
        <v>54744</v>
      </c>
      <c r="G228" s="56">
        <v>55841</v>
      </c>
      <c r="H228" s="56">
        <v>56942</v>
      </c>
      <c r="I228" s="56">
        <v>58040</v>
      </c>
      <c r="J228" s="56">
        <v>59140</v>
      </c>
      <c r="K228" s="56">
        <v>60237</v>
      </c>
      <c r="L228" s="56">
        <v>61338</v>
      </c>
      <c r="M228" s="56">
        <v>62434</v>
      </c>
      <c r="N228" s="56">
        <v>63535</v>
      </c>
      <c r="O228" s="56">
        <v>64632</v>
      </c>
      <c r="P228" s="56">
        <v>65732</v>
      </c>
      <c r="Q228" s="56">
        <v>66833</v>
      </c>
      <c r="R228" s="56">
        <v>67931</v>
      </c>
      <c r="S228" s="56">
        <v>69618</v>
      </c>
      <c r="T228" s="56">
        <v>70130</v>
      </c>
      <c r="U228" s="56">
        <v>71139</v>
      </c>
      <c r="V228" s="56">
        <v>72166</v>
      </c>
      <c r="W228" s="56">
        <v>73220</v>
      </c>
      <c r="X228" s="56">
        <v>73852</v>
      </c>
      <c r="Y228" s="56">
        <v>74497</v>
      </c>
      <c r="Z228" s="56">
        <v>75830</v>
      </c>
      <c r="AA228" s="56">
        <v>76080</v>
      </c>
      <c r="AB228" s="56">
        <v>76330</v>
      </c>
      <c r="AC228" s="56">
        <v>76830</v>
      </c>
      <c r="AD228" s="56">
        <v>77080</v>
      </c>
      <c r="AE228" s="62"/>
      <c r="AF228" s="62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</row>
    <row r="229" spans="1:46" s="3" customFormat="1">
      <c r="A229" s="8" t="s">
        <v>64</v>
      </c>
      <c r="B229" s="56">
        <v>48500</v>
      </c>
      <c r="C229" s="56">
        <v>48750</v>
      </c>
      <c r="D229" s="56">
        <v>49000</v>
      </c>
      <c r="E229" s="56">
        <v>49797</v>
      </c>
      <c r="F229" s="56">
        <v>50788</v>
      </c>
      <c r="G229" s="56">
        <v>51813</v>
      </c>
      <c r="H229" s="56">
        <v>52800</v>
      </c>
      <c r="I229" s="56">
        <v>53827</v>
      </c>
      <c r="J229" s="56">
        <v>54816</v>
      </c>
      <c r="K229" s="56">
        <v>55841</v>
      </c>
      <c r="L229" s="56">
        <v>56832</v>
      </c>
      <c r="M229" s="56">
        <v>57858</v>
      </c>
      <c r="N229" s="56">
        <v>58845</v>
      </c>
      <c r="O229" s="56">
        <v>59871</v>
      </c>
      <c r="P229" s="56">
        <v>60862</v>
      </c>
      <c r="Q229" s="56">
        <v>61888</v>
      </c>
      <c r="R229" s="56">
        <v>62876</v>
      </c>
      <c r="S229" s="56">
        <v>63903</v>
      </c>
      <c r="T229" s="56">
        <v>64890</v>
      </c>
      <c r="U229" s="56">
        <v>65825</v>
      </c>
      <c r="V229" s="56">
        <v>66770</v>
      </c>
      <c r="W229" s="56">
        <v>67737</v>
      </c>
      <c r="X229" s="56">
        <v>68319</v>
      </c>
      <c r="Y229" s="56">
        <v>68906</v>
      </c>
      <c r="Z229" s="56">
        <v>70124</v>
      </c>
      <c r="AA229" s="56">
        <v>70624</v>
      </c>
      <c r="AB229" s="56">
        <v>71124</v>
      </c>
      <c r="AC229" s="56">
        <v>71374</v>
      </c>
      <c r="AD229" s="56">
        <v>71624</v>
      </c>
      <c r="AE229" s="62"/>
      <c r="AF229" s="62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</row>
    <row r="230" spans="1:46" s="3" customFormat="1">
      <c r="A230" s="8" t="s">
        <v>65</v>
      </c>
      <c r="B230" s="56">
        <v>47415</v>
      </c>
      <c r="C230" s="56">
        <v>47665</v>
      </c>
      <c r="D230" s="56">
        <v>47915</v>
      </c>
      <c r="E230" s="56">
        <v>48165</v>
      </c>
      <c r="F230" s="56">
        <v>48956</v>
      </c>
      <c r="G230" s="56">
        <v>49980</v>
      </c>
      <c r="H230" s="56">
        <v>50970</v>
      </c>
      <c r="I230" s="56">
        <v>51996</v>
      </c>
      <c r="J230" s="56">
        <v>52984</v>
      </c>
      <c r="K230" s="56">
        <v>54011</v>
      </c>
      <c r="L230" s="56">
        <v>54999</v>
      </c>
      <c r="M230" s="56">
        <v>56026</v>
      </c>
      <c r="N230" s="56">
        <v>57014</v>
      </c>
      <c r="O230" s="56">
        <v>58040</v>
      </c>
      <c r="P230" s="56">
        <v>59030</v>
      </c>
      <c r="Q230" s="56">
        <v>60054</v>
      </c>
      <c r="R230" s="56">
        <v>61043</v>
      </c>
      <c r="S230" s="56">
        <v>62068</v>
      </c>
      <c r="T230" s="56">
        <v>63060</v>
      </c>
      <c r="U230" s="56">
        <v>63993</v>
      </c>
      <c r="V230" s="56">
        <v>64934</v>
      </c>
      <c r="W230" s="56">
        <v>65901</v>
      </c>
      <c r="X230" s="56">
        <v>66464</v>
      </c>
      <c r="Y230" s="56">
        <v>67036</v>
      </c>
      <c r="Z230" s="56">
        <v>68216</v>
      </c>
      <c r="AA230" s="56">
        <v>68716</v>
      </c>
      <c r="AB230" s="56">
        <v>69216</v>
      </c>
      <c r="AC230" s="56">
        <v>69466</v>
      </c>
      <c r="AD230" s="56">
        <v>69716</v>
      </c>
      <c r="AE230" s="62"/>
      <c r="AF230" s="62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</row>
    <row r="231" spans="1:46" s="12" customFormat="1" ht="18" thickBot="1">
      <c r="A231" s="13"/>
      <c r="B231" s="24" t="s">
        <v>32</v>
      </c>
      <c r="C231" s="24" t="s">
        <v>122</v>
      </c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</row>
    <row r="232" spans="1:46" s="3" customFormat="1" ht="13.5" thickTop="1">
      <c r="A232" s="8" t="s">
        <v>61</v>
      </c>
      <c r="B232" s="40">
        <v>56800</v>
      </c>
      <c r="C232" s="40">
        <v>57320</v>
      </c>
      <c r="D232" s="40">
        <v>57840</v>
      </c>
      <c r="E232" s="40">
        <v>58360</v>
      </c>
      <c r="F232" s="40">
        <v>59485</v>
      </c>
      <c r="G232" s="40">
        <v>60345</v>
      </c>
      <c r="H232" s="40">
        <v>61365</v>
      </c>
      <c r="I232" s="40">
        <v>62785</v>
      </c>
      <c r="J232" s="40">
        <v>64150</v>
      </c>
      <c r="K232" s="40">
        <v>65475</v>
      </c>
      <c r="L232" s="40">
        <v>66950</v>
      </c>
      <c r="M232" s="40">
        <v>68300</v>
      </c>
      <c r="N232" s="40">
        <v>69725</v>
      </c>
      <c r="O232" s="40">
        <v>71035</v>
      </c>
      <c r="P232" s="40">
        <v>72415</v>
      </c>
      <c r="Q232" s="40">
        <v>73795</v>
      </c>
      <c r="R232" s="40">
        <v>75200</v>
      </c>
      <c r="S232" s="40">
        <v>76625</v>
      </c>
      <c r="T232" s="40">
        <v>77500</v>
      </c>
      <c r="U232" s="40">
        <v>78350</v>
      </c>
      <c r="V232" s="40">
        <v>79450</v>
      </c>
      <c r="W232" s="40">
        <v>80335</v>
      </c>
      <c r="X232" s="40">
        <v>81375</v>
      </c>
      <c r="Y232" s="40">
        <v>82415</v>
      </c>
      <c r="Z232" s="40">
        <v>82925</v>
      </c>
      <c r="AA232" s="40">
        <v>84065</v>
      </c>
      <c r="AB232" s="40">
        <v>85315</v>
      </c>
      <c r="AC232" s="40">
        <v>86285</v>
      </c>
      <c r="AD232" s="40">
        <v>86815</v>
      </c>
      <c r="AE232" s="40"/>
      <c r="AF232" s="40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</row>
    <row r="233" spans="1:46" s="3" customFormat="1">
      <c r="A233" s="8" t="s">
        <v>62</v>
      </c>
      <c r="B233" s="40">
        <v>54200</v>
      </c>
      <c r="C233" s="40">
        <v>54470</v>
      </c>
      <c r="D233" s="40">
        <v>54740</v>
      </c>
      <c r="E233" s="40">
        <v>55010</v>
      </c>
      <c r="F233" s="40">
        <v>55485</v>
      </c>
      <c r="G233" s="40">
        <v>56085</v>
      </c>
      <c r="H233" s="40">
        <v>56695</v>
      </c>
      <c r="I233" s="40">
        <v>57485</v>
      </c>
      <c r="J233" s="40">
        <v>58200</v>
      </c>
      <c r="K233" s="40">
        <v>58915</v>
      </c>
      <c r="L233" s="40">
        <v>60075</v>
      </c>
      <c r="M233" s="40">
        <v>61095</v>
      </c>
      <c r="N233" s="40">
        <v>62140</v>
      </c>
      <c r="O233" s="40">
        <v>63125</v>
      </c>
      <c r="P233" s="40">
        <v>64165</v>
      </c>
      <c r="Q233" s="40">
        <v>65195</v>
      </c>
      <c r="R233" s="40">
        <v>66265</v>
      </c>
      <c r="S233" s="40">
        <v>67265</v>
      </c>
      <c r="T233" s="40">
        <v>68120</v>
      </c>
      <c r="U233" s="40">
        <v>68920</v>
      </c>
      <c r="V233" s="40">
        <v>69865</v>
      </c>
      <c r="W233" s="40">
        <v>70665</v>
      </c>
      <c r="X233" s="40">
        <v>71525</v>
      </c>
      <c r="Y233" s="40">
        <v>72575</v>
      </c>
      <c r="Z233" s="40">
        <v>73115</v>
      </c>
      <c r="AA233" s="40">
        <v>74015</v>
      </c>
      <c r="AB233" s="40">
        <v>74965</v>
      </c>
      <c r="AC233" s="40">
        <v>75715</v>
      </c>
      <c r="AD233" s="40">
        <v>76300</v>
      </c>
      <c r="AE233" s="40"/>
      <c r="AF233" s="40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</row>
    <row r="234" spans="1:46" s="3" customFormat="1">
      <c r="A234" s="8" t="s">
        <v>63</v>
      </c>
      <c r="B234" s="40">
        <v>52500</v>
      </c>
      <c r="C234" s="40">
        <v>52770</v>
      </c>
      <c r="D234" s="40">
        <v>53040</v>
      </c>
      <c r="E234" s="40">
        <v>53310</v>
      </c>
      <c r="F234" s="40">
        <v>53685</v>
      </c>
      <c r="G234" s="40">
        <v>54385</v>
      </c>
      <c r="H234" s="40">
        <v>54975</v>
      </c>
      <c r="I234" s="40">
        <v>55585</v>
      </c>
      <c r="J234" s="40">
        <v>56200</v>
      </c>
      <c r="K234" s="40">
        <v>56810</v>
      </c>
      <c r="L234" s="40">
        <v>57920</v>
      </c>
      <c r="M234" s="40">
        <v>58530</v>
      </c>
      <c r="N234" s="40">
        <v>59390</v>
      </c>
      <c r="O234" s="40">
        <v>60260</v>
      </c>
      <c r="P234" s="40">
        <v>61140</v>
      </c>
      <c r="Q234" s="40">
        <v>62140</v>
      </c>
      <c r="R234" s="40">
        <v>63150</v>
      </c>
      <c r="S234" s="40">
        <v>64210</v>
      </c>
      <c r="T234" s="40">
        <v>64975</v>
      </c>
      <c r="U234" s="40">
        <v>65715</v>
      </c>
      <c r="V234" s="40">
        <v>66470</v>
      </c>
      <c r="W234" s="40">
        <v>67015</v>
      </c>
      <c r="X234" s="40">
        <v>67880</v>
      </c>
      <c r="Y234" s="40">
        <v>68865</v>
      </c>
      <c r="Z234" s="40">
        <v>69615</v>
      </c>
      <c r="AA234" s="40">
        <v>70365</v>
      </c>
      <c r="AB234" s="40">
        <v>71315</v>
      </c>
      <c r="AC234" s="40">
        <v>72015</v>
      </c>
      <c r="AD234" s="40">
        <v>72615</v>
      </c>
      <c r="AE234" s="40"/>
      <c r="AF234" s="40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</row>
    <row r="235" spans="1:46" s="3" customFormat="1">
      <c r="A235" s="8" t="s">
        <v>64</v>
      </c>
      <c r="B235" s="40">
        <v>48900</v>
      </c>
      <c r="C235" s="40">
        <v>49170</v>
      </c>
      <c r="D235" s="40">
        <v>49440</v>
      </c>
      <c r="E235" s="40">
        <v>49710</v>
      </c>
      <c r="F235" s="40">
        <v>49985</v>
      </c>
      <c r="G235" s="40">
        <v>50785</v>
      </c>
      <c r="H235" s="40">
        <v>51375</v>
      </c>
      <c r="I235" s="40">
        <v>51985</v>
      </c>
      <c r="J235" s="40">
        <v>52600</v>
      </c>
      <c r="K235" s="40">
        <v>53210</v>
      </c>
      <c r="L235" s="40">
        <v>54320</v>
      </c>
      <c r="M235" s="40">
        <v>54930</v>
      </c>
      <c r="N235" s="40">
        <v>55540</v>
      </c>
      <c r="O235" s="40">
        <v>56060</v>
      </c>
      <c r="P235" s="40">
        <v>56760</v>
      </c>
      <c r="Q235" s="40">
        <v>57340</v>
      </c>
      <c r="R235" s="40">
        <v>58000</v>
      </c>
      <c r="S235" s="40">
        <v>58810</v>
      </c>
      <c r="T235" s="40">
        <v>59520</v>
      </c>
      <c r="U235" s="40">
        <v>60320</v>
      </c>
      <c r="V235" s="40">
        <v>61120</v>
      </c>
      <c r="W235" s="40">
        <v>61665</v>
      </c>
      <c r="X235" s="40">
        <v>62365</v>
      </c>
      <c r="Y235" s="40">
        <v>63115</v>
      </c>
      <c r="Z235" s="40">
        <v>64015</v>
      </c>
      <c r="AA235" s="40">
        <v>64915</v>
      </c>
      <c r="AB235" s="40">
        <v>65815</v>
      </c>
      <c r="AC235" s="40">
        <v>66465</v>
      </c>
      <c r="AD235" s="40">
        <v>67115</v>
      </c>
      <c r="AE235" s="40"/>
      <c r="AF235" s="40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</row>
    <row r="236" spans="1:46" s="3" customFormat="1">
      <c r="A236" s="8" t="s">
        <v>65</v>
      </c>
      <c r="B236" s="40">
        <v>48100</v>
      </c>
      <c r="C236" s="40">
        <v>48370</v>
      </c>
      <c r="D236" s="40">
        <v>48645</v>
      </c>
      <c r="E236" s="40">
        <v>48920</v>
      </c>
      <c r="F236" s="40">
        <v>49270</v>
      </c>
      <c r="G236" s="40">
        <v>49855</v>
      </c>
      <c r="H236" s="40">
        <v>50445</v>
      </c>
      <c r="I236" s="40">
        <v>51035</v>
      </c>
      <c r="J236" s="40">
        <v>51625</v>
      </c>
      <c r="K236" s="40">
        <v>52220</v>
      </c>
      <c r="L236" s="40">
        <v>53315</v>
      </c>
      <c r="M236" s="40">
        <v>53915</v>
      </c>
      <c r="N236" s="40">
        <v>54545</v>
      </c>
      <c r="O236" s="40">
        <v>55120</v>
      </c>
      <c r="P236" s="40">
        <v>55730</v>
      </c>
      <c r="Q236" s="40">
        <v>56340</v>
      </c>
      <c r="R236" s="40">
        <v>56950</v>
      </c>
      <c r="S236" s="40">
        <v>57560</v>
      </c>
      <c r="T236" s="40">
        <v>58180</v>
      </c>
      <c r="U236" s="40">
        <v>59430</v>
      </c>
      <c r="V236" s="40">
        <v>60180</v>
      </c>
      <c r="W236" s="40">
        <v>60930</v>
      </c>
      <c r="X236" s="40">
        <v>61580</v>
      </c>
      <c r="Y236" s="40">
        <v>62230</v>
      </c>
      <c r="Z236" s="40">
        <v>63080</v>
      </c>
      <c r="AA236" s="40">
        <v>63930</v>
      </c>
      <c r="AB236" s="40">
        <v>64780</v>
      </c>
      <c r="AC236" s="40">
        <v>65380</v>
      </c>
      <c r="AD236" s="40">
        <v>65980</v>
      </c>
      <c r="AE236" s="40"/>
      <c r="AF236" s="40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</row>
    <row r="237" spans="1:46" s="12" customFormat="1" ht="18" thickBot="1">
      <c r="A237" s="13"/>
      <c r="B237" s="24" t="s">
        <v>33</v>
      </c>
      <c r="C237" s="24" t="s">
        <v>123</v>
      </c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1:46" s="3" customFormat="1" ht="13.5" thickTop="1">
      <c r="A238" s="8" t="s">
        <v>61</v>
      </c>
      <c r="B238" s="40">
        <v>62267</v>
      </c>
      <c r="C238" s="40">
        <v>62878</v>
      </c>
      <c r="D238" s="40">
        <v>63269</v>
      </c>
      <c r="E238" s="40">
        <v>63637</v>
      </c>
      <c r="F238" s="40">
        <v>64041</v>
      </c>
      <c r="G238" s="40">
        <v>64386</v>
      </c>
      <c r="H238" s="40">
        <v>65878</v>
      </c>
      <c r="I238" s="40">
        <v>67373</v>
      </c>
      <c r="J238" s="40">
        <v>68867</v>
      </c>
      <c r="K238" s="40">
        <v>70361</v>
      </c>
      <c r="L238" s="40">
        <v>71856</v>
      </c>
      <c r="M238" s="40">
        <v>73348</v>
      </c>
      <c r="N238" s="40">
        <v>74843</v>
      </c>
      <c r="O238" s="40">
        <v>76337</v>
      </c>
      <c r="P238" s="40">
        <v>77831</v>
      </c>
      <c r="Q238" s="40">
        <v>79326</v>
      </c>
      <c r="R238" s="40">
        <v>80820</v>
      </c>
      <c r="S238" s="40">
        <v>82313</v>
      </c>
      <c r="T238" s="40">
        <v>83070</v>
      </c>
      <c r="U238" s="40">
        <v>83833</v>
      </c>
      <c r="V238" s="40">
        <v>84605</v>
      </c>
      <c r="W238" s="40">
        <v>85385</v>
      </c>
      <c r="X238" s="40">
        <v>86172</v>
      </c>
      <c r="Y238" s="40">
        <v>86967</v>
      </c>
      <c r="Z238" s="40">
        <v>87797</v>
      </c>
      <c r="AA238" s="40">
        <v>88635</v>
      </c>
      <c r="AB238" s="40">
        <v>89481</v>
      </c>
      <c r="AC238" s="40">
        <v>90336</v>
      </c>
      <c r="AD238" s="40">
        <v>91199</v>
      </c>
      <c r="AE238" s="40">
        <v>91199</v>
      </c>
      <c r="AF238" s="40">
        <v>91199</v>
      </c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</row>
    <row r="239" spans="1:46" s="3" customFormat="1">
      <c r="A239" s="8" t="s">
        <v>62</v>
      </c>
      <c r="B239" s="40">
        <v>58134</v>
      </c>
      <c r="C239" s="40">
        <v>58414</v>
      </c>
      <c r="D239" s="40">
        <v>58503</v>
      </c>
      <c r="E239" s="40">
        <v>58584</v>
      </c>
      <c r="F239" s="40">
        <v>58703</v>
      </c>
      <c r="G239" s="40">
        <v>58783</v>
      </c>
      <c r="H239" s="40">
        <v>59903</v>
      </c>
      <c r="I239" s="40">
        <v>61023</v>
      </c>
      <c r="J239" s="40">
        <v>62143</v>
      </c>
      <c r="K239" s="40">
        <v>63265</v>
      </c>
      <c r="L239" s="40">
        <v>64386</v>
      </c>
      <c r="M239" s="40">
        <v>65505</v>
      </c>
      <c r="N239" s="40">
        <v>66626</v>
      </c>
      <c r="O239" s="40">
        <v>67746</v>
      </c>
      <c r="P239" s="40">
        <v>68867</v>
      </c>
      <c r="Q239" s="40">
        <v>69988</v>
      </c>
      <c r="R239" s="40">
        <v>71108</v>
      </c>
      <c r="S239" s="40">
        <v>72228</v>
      </c>
      <c r="T239" s="40">
        <v>72884</v>
      </c>
      <c r="U239" s="40">
        <v>73547</v>
      </c>
      <c r="V239" s="40">
        <v>74215</v>
      </c>
      <c r="W239" s="40">
        <v>74889</v>
      </c>
      <c r="X239" s="40">
        <v>75572</v>
      </c>
      <c r="Y239" s="40">
        <v>76261</v>
      </c>
      <c r="Z239" s="40">
        <v>77001</v>
      </c>
      <c r="AA239" s="40">
        <v>77747</v>
      </c>
      <c r="AB239" s="40">
        <v>78500</v>
      </c>
      <c r="AC239" s="40">
        <v>79261</v>
      </c>
      <c r="AD239" s="40">
        <v>80030</v>
      </c>
      <c r="AE239" s="40">
        <v>80030</v>
      </c>
      <c r="AF239" s="40">
        <v>80030</v>
      </c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</row>
    <row r="240" spans="1:46" s="3" customFormat="1">
      <c r="A240" s="8" t="s">
        <v>63</v>
      </c>
      <c r="B240" s="40">
        <v>54001</v>
      </c>
      <c r="C240" s="40">
        <v>54357</v>
      </c>
      <c r="D240" s="40">
        <v>54531</v>
      </c>
      <c r="E240" s="40">
        <v>54696</v>
      </c>
      <c r="F240" s="40">
        <v>54893</v>
      </c>
      <c r="G240" s="40">
        <v>55385</v>
      </c>
      <c r="H240" s="40">
        <v>56168</v>
      </c>
      <c r="I240" s="40">
        <v>57288</v>
      </c>
      <c r="J240" s="40">
        <v>58408</v>
      </c>
      <c r="K240" s="40">
        <v>59529</v>
      </c>
      <c r="L240" s="40">
        <v>60651</v>
      </c>
      <c r="M240" s="40">
        <v>61770</v>
      </c>
      <c r="N240" s="40">
        <v>62891</v>
      </c>
      <c r="O240" s="40">
        <v>64011</v>
      </c>
      <c r="P240" s="40">
        <v>65131</v>
      </c>
      <c r="Q240" s="40">
        <v>66253</v>
      </c>
      <c r="R240" s="40">
        <v>67373</v>
      </c>
      <c r="S240" s="40">
        <v>68493</v>
      </c>
      <c r="T240" s="40">
        <v>69111</v>
      </c>
      <c r="U240" s="40">
        <v>69736</v>
      </c>
      <c r="V240" s="40">
        <v>70367</v>
      </c>
      <c r="W240" s="40">
        <v>71003</v>
      </c>
      <c r="X240" s="40">
        <v>71647</v>
      </c>
      <c r="Y240" s="40">
        <v>72297</v>
      </c>
      <c r="Z240" s="40">
        <v>72996</v>
      </c>
      <c r="AA240" s="40">
        <v>73702</v>
      </c>
      <c r="AB240" s="40">
        <v>74414</v>
      </c>
      <c r="AC240" s="40">
        <v>75134</v>
      </c>
      <c r="AD240" s="40">
        <v>75861</v>
      </c>
      <c r="AE240" s="40">
        <v>75861</v>
      </c>
      <c r="AF240" s="40">
        <v>75861</v>
      </c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</row>
    <row r="241" spans="1:46" s="3" customFormat="1">
      <c r="A241" s="8" t="s">
        <v>64</v>
      </c>
      <c r="B241" s="40">
        <v>49868</v>
      </c>
      <c r="C241" s="40">
        <v>50178</v>
      </c>
      <c r="D241" s="40">
        <v>50362</v>
      </c>
      <c r="E241" s="40">
        <v>50495</v>
      </c>
      <c r="F241" s="40">
        <v>50700</v>
      </c>
      <c r="G241" s="40">
        <v>51728</v>
      </c>
      <c r="H241" s="40">
        <v>52250</v>
      </c>
      <c r="I241" s="40">
        <v>52881</v>
      </c>
      <c r="J241" s="40">
        <v>53926</v>
      </c>
      <c r="K241" s="40">
        <v>54934</v>
      </c>
      <c r="L241" s="40">
        <v>55982</v>
      </c>
      <c r="M241" s="40">
        <v>56989</v>
      </c>
      <c r="N241" s="40">
        <v>58035</v>
      </c>
      <c r="O241" s="40">
        <v>59044</v>
      </c>
      <c r="P241" s="40">
        <v>60090</v>
      </c>
      <c r="Q241" s="40">
        <v>61098</v>
      </c>
      <c r="R241" s="40">
        <v>62143</v>
      </c>
      <c r="S241" s="40">
        <v>63152</v>
      </c>
      <c r="T241" s="40">
        <v>63717</v>
      </c>
      <c r="U241" s="40">
        <v>64288</v>
      </c>
      <c r="V241" s="40">
        <v>64864</v>
      </c>
      <c r="W241" s="40">
        <v>65445</v>
      </c>
      <c r="X241" s="40">
        <v>66032</v>
      </c>
      <c r="Y241" s="40">
        <v>66626</v>
      </c>
      <c r="Z241" s="40">
        <v>67267</v>
      </c>
      <c r="AA241" s="40">
        <v>67915</v>
      </c>
      <c r="AB241" s="40">
        <v>68569</v>
      </c>
      <c r="AC241" s="40">
        <v>69230</v>
      </c>
      <c r="AD241" s="40">
        <v>69898</v>
      </c>
      <c r="AE241" s="40">
        <v>69898</v>
      </c>
      <c r="AF241" s="40">
        <v>69898</v>
      </c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</row>
    <row r="242" spans="1:46" s="3" customFormat="1">
      <c r="A242" s="8" t="s">
        <v>65</v>
      </c>
      <c r="B242" s="40">
        <v>49115</v>
      </c>
      <c r="C242" s="40">
        <v>49376</v>
      </c>
      <c r="D242" s="40">
        <v>49638</v>
      </c>
      <c r="E242" s="40">
        <v>49899</v>
      </c>
      <c r="F242" s="40">
        <v>50160</v>
      </c>
      <c r="G242" s="40">
        <v>51205</v>
      </c>
      <c r="H242" s="40">
        <v>51728</v>
      </c>
      <c r="I242" s="40">
        <v>52250</v>
      </c>
      <c r="J242" s="40">
        <v>52773</v>
      </c>
      <c r="K242" s="40">
        <v>53295</v>
      </c>
      <c r="L242" s="40">
        <v>54340</v>
      </c>
      <c r="M242" s="40">
        <v>55121</v>
      </c>
      <c r="N242" s="40">
        <v>56168</v>
      </c>
      <c r="O242" s="40">
        <v>57177</v>
      </c>
      <c r="P242" s="40">
        <v>58222</v>
      </c>
      <c r="Q242" s="40">
        <v>59230</v>
      </c>
      <c r="R242" s="40">
        <v>60276</v>
      </c>
      <c r="S242" s="40">
        <v>61285</v>
      </c>
      <c r="T242" s="40">
        <v>61830</v>
      </c>
      <c r="U242" s="40">
        <v>62382</v>
      </c>
      <c r="V242" s="40">
        <v>62940</v>
      </c>
      <c r="W242" s="40">
        <v>63501</v>
      </c>
      <c r="X242" s="40">
        <v>64070</v>
      </c>
      <c r="Y242" s="40">
        <v>64644</v>
      </c>
      <c r="Z242" s="40">
        <v>65266</v>
      </c>
      <c r="AA242" s="40">
        <v>65894</v>
      </c>
      <c r="AB242" s="40">
        <v>66527</v>
      </c>
      <c r="AC242" s="40">
        <v>67168</v>
      </c>
      <c r="AD242" s="40">
        <v>67814</v>
      </c>
      <c r="AE242" s="40">
        <v>67814</v>
      </c>
      <c r="AF242" s="40">
        <v>67814</v>
      </c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</row>
    <row r="243" spans="1:46" s="12" customFormat="1" ht="18" thickBot="1">
      <c r="A243" s="13"/>
      <c r="B243" s="24" t="s">
        <v>34</v>
      </c>
      <c r="C243" s="24" t="s">
        <v>124</v>
      </c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</row>
    <row r="244" spans="1:46" s="3" customFormat="1" ht="13.5" thickTop="1">
      <c r="A244" s="8" t="s">
        <v>61</v>
      </c>
      <c r="B244" s="40">
        <v>57700</v>
      </c>
      <c r="C244" s="40">
        <v>58300</v>
      </c>
      <c r="D244" s="40">
        <v>58900</v>
      </c>
      <c r="E244" s="40">
        <v>59500</v>
      </c>
      <c r="F244" s="40">
        <v>60100</v>
      </c>
      <c r="G244" s="40">
        <v>60700</v>
      </c>
      <c r="H244" s="40">
        <v>61300</v>
      </c>
      <c r="I244" s="40">
        <v>62700</v>
      </c>
      <c r="J244" s="40">
        <v>64300</v>
      </c>
      <c r="K244" s="40">
        <v>65900</v>
      </c>
      <c r="L244" s="40">
        <v>67300</v>
      </c>
      <c r="M244" s="40">
        <v>68600</v>
      </c>
      <c r="N244" s="40">
        <v>69900</v>
      </c>
      <c r="O244" s="40">
        <v>71300</v>
      </c>
      <c r="P244" s="40">
        <v>72700</v>
      </c>
      <c r="Q244" s="40">
        <v>74100</v>
      </c>
      <c r="R244" s="40">
        <v>75500</v>
      </c>
      <c r="S244" s="40">
        <v>76900</v>
      </c>
      <c r="T244" s="40">
        <v>77900</v>
      </c>
      <c r="U244" s="40">
        <v>78700</v>
      </c>
      <c r="V244" s="40">
        <v>79500</v>
      </c>
      <c r="W244" s="40">
        <v>80400</v>
      </c>
      <c r="X244" s="40">
        <v>81200</v>
      </c>
      <c r="Y244" s="40">
        <v>81800</v>
      </c>
      <c r="Z244" s="40">
        <v>82200</v>
      </c>
      <c r="AA244" s="40">
        <v>82800</v>
      </c>
      <c r="AB244" s="40">
        <v>83500</v>
      </c>
      <c r="AC244" s="40">
        <v>84300</v>
      </c>
      <c r="AD244" s="40">
        <v>85100</v>
      </c>
      <c r="AE244" s="40">
        <v>86000</v>
      </c>
      <c r="AF244" s="40">
        <v>87000</v>
      </c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</row>
    <row r="245" spans="1:46" s="3" customFormat="1">
      <c r="A245" s="8" t="s">
        <v>62</v>
      </c>
      <c r="B245" s="40">
        <v>53800</v>
      </c>
      <c r="C245" s="40">
        <v>54100</v>
      </c>
      <c r="D245" s="40">
        <v>54500</v>
      </c>
      <c r="E245" s="40">
        <v>54900</v>
      </c>
      <c r="F245" s="40">
        <v>55300</v>
      </c>
      <c r="G245" s="40">
        <v>55800</v>
      </c>
      <c r="H245" s="40">
        <v>56400</v>
      </c>
      <c r="I245" s="40">
        <v>57000</v>
      </c>
      <c r="J245" s="40">
        <v>57800</v>
      </c>
      <c r="K245" s="40">
        <v>59000</v>
      </c>
      <c r="L245" s="40">
        <v>60100</v>
      </c>
      <c r="M245" s="40">
        <v>61200</v>
      </c>
      <c r="N245" s="40">
        <v>62300</v>
      </c>
      <c r="O245" s="40">
        <v>63400</v>
      </c>
      <c r="P245" s="40">
        <v>64500</v>
      </c>
      <c r="Q245" s="40">
        <v>65600</v>
      </c>
      <c r="R245" s="40">
        <v>66700</v>
      </c>
      <c r="S245" s="40">
        <v>67800</v>
      </c>
      <c r="T245" s="40">
        <v>68400</v>
      </c>
      <c r="U245" s="40">
        <v>69000</v>
      </c>
      <c r="V245" s="40">
        <v>69600</v>
      </c>
      <c r="W245" s="40">
        <v>70200</v>
      </c>
      <c r="X245" s="40">
        <v>70800</v>
      </c>
      <c r="Y245" s="40">
        <v>71400</v>
      </c>
      <c r="Z245" s="40">
        <v>72000</v>
      </c>
      <c r="AA245" s="40">
        <v>72600</v>
      </c>
      <c r="AB245" s="40">
        <v>73300</v>
      </c>
      <c r="AC245" s="40">
        <v>74100</v>
      </c>
      <c r="AD245" s="40">
        <v>74800</v>
      </c>
      <c r="AE245" s="40">
        <v>75300</v>
      </c>
      <c r="AF245" s="40">
        <v>76200</v>
      </c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</row>
    <row r="246" spans="1:46" s="3" customFormat="1">
      <c r="A246" s="8" t="s">
        <v>63</v>
      </c>
      <c r="B246" s="40">
        <v>51000</v>
      </c>
      <c r="C246" s="40">
        <v>51250</v>
      </c>
      <c r="D246" s="40">
        <v>51500</v>
      </c>
      <c r="E246" s="40">
        <v>51750</v>
      </c>
      <c r="F246" s="40">
        <v>52000</v>
      </c>
      <c r="G246" s="40">
        <v>53000</v>
      </c>
      <c r="H246" s="40">
        <v>53500</v>
      </c>
      <c r="I246" s="40">
        <v>54000</v>
      </c>
      <c r="J246" s="40">
        <v>54600</v>
      </c>
      <c r="K246" s="40">
        <v>55600</v>
      </c>
      <c r="L246" s="40">
        <v>56800</v>
      </c>
      <c r="M246" s="40">
        <v>57800</v>
      </c>
      <c r="N246" s="40">
        <v>58800</v>
      </c>
      <c r="O246" s="40">
        <v>59900</v>
      </c>
      <c r="P246" s="40">
        <v>60900</v>
      </c>
      <c r="Q246" s="40">
        <v>62000</v>
      </c>
      <c r="R246" s="40">
        <v>63000</v>
      </c>
      <c r="S246" s="40">
        <v>64000</v>
      </c>
      <c r="T246" s="40">
        <v>65000</v>
      </c>
      <c r="U246" s="40">
        <v>66100</v>
      </c>
      <c r="V246" s="40">
        <v>66700</v>
      </c>
      <c r="W246" s="40">
        <v>67300</v>
      </c>
      <c r="X246" s="40">
        <v>67900</v>
      </c>
      <c r="Y246" s="40">
        <v>68500</v>
      </c>
      <c r="Z246" s="40">
        <v>69100</v>
      </c>
      <c r="AA246" s="40">
        <v>69700</v>
      </c>
      <c r="AB246" s="40">
        <v>70300</v>
      </c>
      <c r="AC246" s="40">
        <v>70900</v>
      </c>
      <c r="AD246" s="40">
        <v>71500</v>
      </c>
      <c r="AE246" s="40">
        <v>72100</v>
      </c>
      <c r="AF246" s="40">
        <v>72700</v>
      </c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</row>
    <row r="247" spans="1:46" s="3" customFormat="1">
      <c r="A247" s="8" t="s">
        <v>64</v>
      </c>
      <c r="B247" s="40">
        <v>47500</v>
      </c>
      <c r="C247" s="40">
        <v>47750</v>
      </c>
      <c r="D247" s="40">
        <v>48000</v>
      </c>
      <c r="E247" s="40">
        <v>48250</v>
      </c>
      <c r="F247" s="40">
        <v>48500</v>
      </c>
      <c r="G247" s="40">
        <v>49500</v>
      </c>
      <c r="H247" s="40">
        <v>50000</v>
      </c>
      <c r="I247" s="40">
        <v>50500</v>
      </c>
      <c r="J247" s="40">
        <v>51000</v>
      </c>
      <c r="K247" s="40">
        <v>51500</v>
      </c>
      <c r="L247" s="40">
        <v>52500</v>
      </c>
      <c r="M247" s="40">
        <v>53300</v>
      </c>
      <c r="N247" s="40">
        <v>54200</v>
      </c>
      <c r="O247" s="40">
        <v>55200</v>
      </c>
      <c r="P247" s="40">
        <v>56200</v>
      </c>
      <c r="Q247" s="40">
        <v>57100</v>
      </c>
      <c r="R247" s="40">
        <v>58100</v>
      </c>
      <c r="S247" s="40">
        <v>59000</v>
      </c>
      <c r="T247" s="40">
        <v>59600</v>
      </c>
      <c r="U247" s="40">
        <v>60700</v>
      </c>
      <c r="V247" s="40">
        <v>61300</v>
      </c>
      <c r="W247" s="40">
        <v>61900</v>
      </c>
      <c r="X247" s="40">
        <v>62500</v>
      </c>
      <c r="Y247" s="40">
        <v>63100</v>
      </c>
      <c r="Z247" s="40">
        <v>63700</v>
      </c>
      <c r="AA247" s="40">
        <v>64300</v>
      </c>
      <c r="AB247" s="40">
        <v>64900</v>
      </c>
      <c r="AC247" s="40">
        <v>65500</v>
      </c>
      <c r="AD247" s="40">
        <v>66100</v>
      </c>
      <c r="AE247" s="40">
        <v>66700</v>
      </c>
      <c r="AF247" s="40">
        <v>67300</v>
      </c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</row>
    <row r="248" spans="1:46" s="3" customFormat="1">
      <c r="A248" s="8" t="s">
        <v>65</v>
      </c>
      <c r="B248" s="40">
        <v>47000</v>
      </c>
      <c r="C248" s="40">
        <v>47250</v>
      </c>
      <c r="D248" s="40">
        <v>47500</v>
      </c>
      <c r="E248" s="40">
        <v>47750</v>
      </c>
      <c r="F248" s="40">
        <v>48000</v>
      </c>
      <c r="G248" s="40">
        <v>49000</v>
      </c>
      <c r="H248" s="40">
        <v>49500</v>
      </c>
      <c r="I248" s="40">
        <v>50000</v>
      </c>
      <c r="J248" s="40">
        <v>50500</v>
      </c>
      <c r="K248" s="40">
        <v>51000</v>
      </c>
      <c r="L248" s="40">
        <v>52000</v>
      </c>
      <c r="M248" s="40">
        <v>52500</v>
      </c>
      <c r="N248" s="40">
        <v>53000</v>
      </c>
      <c r="O248" s="40">
        <v>53500</v>
      </c>
      <c r="P248" s="40">
        <v>54300</v>
      </c>
      <c r="Q248" s="40">
        <v>55200</v>
      </c>
      <c r="R248" s="40">
        <v>56200</v>
      </c>
      <c r="S248" s="40">
        <v>57100</v>
      </c>
      <c r="T248" s="40">
        <v>57700</v>
      </c>
      <c r="U248" s="40">
        <v>58800</v>
      </c>
      <c r="V248" s="40">
        <v>59400</v>
      </c>
      <c r="W248" s="40">
        <v>60000</v>
      </c>
      <c r="X248" s="40">
        <v>60600</v>
      </c>
      <c r="Y248" s="40">
        <v>61200</v>
      </c>
      <c r="Z248" s="40">
        <v>61800</v>
      </c>
      <c r="AA248" s="40">
        <v>62400</v>
      </c>
      <c r="AB248" s="40">
        <v>63000</v>
      </c>
      <c r="AC248" s="40">
        <v>63600</v>
      </c>
      <c r="AD248" s="40">
        <v>64200</v>
      </c>
      <c r="AE248" s="40">
        <v>64800</v>
      </c>
      <c r="AF248" s="40">
        <v>65400</v>
      </c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</row>
    <row r="249" spans="1:46" s="12" customFormat="1" ht="18" thickBot="1">
      <c r="A249" s="13"/>
      <c r="B249" s="24" t="s">
        <v>35</v>
      </c>
      <c r="C249" s="24" t="s">
        <v>125</v>
      </c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</row>
    <row r="250" spans="1:46" s="3" customFormat="1" ht="13.5" thickTop="1">
      <c r="A250" s="8" t="s">
        <v>61</v>
      </c>
      <c r="B250" s="40">
        <v>58286</v>
      </c>
      <c r="C250" s="40">
        <v>58864</v>
      </c>
      <c r="D250" s="40">
        <v>59233</v>
      </c>
      <c r="E250" s="40">
        <v>59582</v>
      </c>
      <c r="F250" s="40">
        <v>59964</v>
      </c>
      <c r="G250" s="40">
        <v>60290</v>
      </c>
      <c r="H250" s="40">
        <v>61702</v>
      </c>
      <c r="I250" s="40">
        <v>63116</v>
      </c>
      <c r="J250" s="40">
        <v>64528</v>
      </c>
      <c r="K250" s="40">
        <v>65941</v>
      </c>
      <c r="L250" s="40">
        <v>67355</v>
      </c>
      <c r="M250" s="40">
        <v>68767</v>
      </c>
      <c r="N250" s="40">
        <v>70181</v>
      </c>
      <c r="O250" s="40">
        <v>71594</v>
      </c>
      <c r="P250" s="40">
        <v>73007</v>
      </c>
      <c r="Q250" s="40">
        <v>74421</v>
      </c>
      <c r="R250" s="40">
        <v>75834</v>
      </c>
      <c r="S250" s="40">
        <v>77247</v>
      </c>
      <c r="T250" s="40">
        <v>77963</v>
      </c>
      <c r="U250" s="40">
        <v>78684</v>
      </c>
      <c r="V250" s="40">
        <v>79414</v>
      </c>
      <c r="W250" s="40">
        <v>80152</v>
      </c>
      <c r="X250" s="40">
        <v>80897</v>
      </c>
      <c r="Y250" s="40">
        <v>81648</v>
      </c>
      <c r="Z250" s="40">
        <v>82408</v>
      </c>
      <c r="AA250" s="40">
        <v>83175</v>
      </c>
      <c r="AB250" s="40">
        <v>83949</v>
      </c>
      <c r="AC250" s="40">
        <v>84731</v>
      </c>
      <c r="AD250" s="40">
        <v>85521</v>
      </c>
      <c r="AE250" s="40">
        <v>86318</v>
      </c>
      <c r="AF250" s="40">
        <v>87122</v>
      </c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</row>
    <row r="251" spans="1:46" s="3" customFormat="1">
      <c r="A251" s="8" t="s">
        <v>62</v>
      </c>
      <c r="B251" s="40">
        <v>54377</v>
      </c>
      <c r="C251" s="40">
        <v>54642</v>
      </c>
      <c r="D251" s="40">
        <v>54725</v>
      </c>
      <c r="E251" s="40">
        <v>54802</v>
      </c>
      <c r="F251" s="40">
        <v>54915</v>
      </c>
      <c r="G251" s="40">
        <v>54990</v>
      </c>
      <c r="H251" s="40">
        <v>56050</v>
      </c>
      <c r="I251" s="40">
        <v>57109</v>
      </c>
      <c r="J251" s="40">
        <v>58169</v>
      </c>
      <c r="K251" s="40">
        <v>59230</v>
      </c>
      <c r="L251" s="40">
        <v>60290</v>
      </c>
      <c r="M251" s="40">
        <v>61349</v>
      </c>
      <c r="N251" s="40">
        <v>62409</v>
      </c>
      <c r="O251" s="40">
        <v>63469</v>
      </c>
      <c r="P251" s="40">
        <v>64528</v>
      </c>
      <c r="Q251" s="40">
        <v>65588</v>
      </c>
      <c r="R251" s="40">
        <v>66648</v>
      </c>
      <c r="S251" s="40">
        <v>67707</v>
      </c>
      <c r="T251" s="40">
        <v>68328</v>
      </c>
      <c r="U251" s="40">
        <v>68955</v>
      </c>
      <c r="V251" s="40">
        <v>69587</v>
      </c>
      <c r="W251" s="40">
        <v>70225</v>
      </c>
      <c r="X251" s="40">
        <v>70870</v>
      </c>
      <c r="Y251" s="40">
        <v>71522</v>
      </c>
      <c r="Z251" s="40">
        <v>72180</v>
      </c>
      <c r="AA251" s="40">
        <v>72844</v>
      </c>
      <c r="AB251" s="40">
        <v>73515</v>
      </c>
      <c r="AC251" s="40">
        <v>74191</v>
      </c>
      <c r="AD251" s="40">
        <v>74874</v>
      </c>
      <c r="AE251" s="40">
        <v>75564</v>
      </c>
      <c r="AF251" s="40">
        <v>76259</v>
      </c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</row>
    <row r="252" spans="1:46" s="3" customFormat="1">
      <c r="A252" s="8" t="s">
        <v>63</v>
      </c>
      <c r="B252" s="40">
        <v>51000</v>
      </c>
      <c r="C252" s="40">
        <v>51250</v>
      </c>
      <c r="D252" s="40">
        <v>51500</v>
      </c>
      <c r="E252" s="40">
        <v>51750</v>
      </c>
      <c r="F252" s="40">
        <v>52000</v>
      </c>
      <c r="G252" s="40">
        <v>53000</v>
      </c>
      <c r="H252" s="40">
        <v>53500</v>
      </c>
      <c r="I252" s="40">
        <v>54000</v>
      </c>
      <c r="J252" s="40">
        <v>54636</v>
      </c>
      <c r="K252" s="40">
        <v>55696</v>
      </c>
      <c r="L252" s="40">
        <v>56757</v>
      </c>
      <c r="M252" s="40">
        <v>57816</v>
      </c>
      <c r="N252" s="40">
        <v>58876</v>
      </c>
      <c r="O252" s="40">
        <v>59936</v>
      </c>
      <c r="P252" s="40">
        <v>60995</v>
      </c>
      <c r="Q252" s="40">
        <v>62056</v>
      </c>
      <c r="R252" s="40">
        <v>63116</v>
      </c>
      <c r="S252" s="40">
        <v>64174</v>
      </c>
      <c r="T252" s="40">
        <v>64760</v>
      </c>
      <c r="U252" s="40">
        <v>65350</v>
      </c>
      <c r="V252" s="40">
        <v>65947</v>
      </c>
      <c r="W252" s="40">
        <v>66549</v>
      </c>
      <c r="X252" s="40">
        <v>67158</v>
      </c>
      <c r="Y252" s="40">
        <v>67773</v>
      </c>
      <c r="Z252" s="40">
        <v>68395</v>
      </c>
      <c r="AA252" s="40">
        <v>69026</v>
      </c>
      <c r="AB252" s="40">
        <v>69664</v>
      </c>
      <c r="AC252" s="40">
        <v>70309</v>
      </c>
      <c r="AD252" s="40">
        <v>70962</v>
      </c>
      <c r="AE252" s="40">
        <v>71622</v>
      </c>
      <c r="AF252" s="40">
        <v>72290</v>
      </c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</row>
    <row r="253" spans="1:46" s="3" customFormat="1">
      <c r="A253" s="8" t="s">
        <v>64</v>
      </c>
      <c r="B253" s="40">
        <v>47500</v>
      </c>
      <c r="C253" s="40">
        <v>47750</v>
      </c>
      <c r="D253" s="40">
        <v>48000</v>
      </c>
      <c r="E253" s="40">
        <v>48250</v>
      </c>
      <c r="F253" s="40">
        <v>48500</v>
      </c>
      <c r="G253" s="40">
        <v>49500</v>
      </c>
      <c r="H253" s="40">
        <v>50000</v>
      </c>
      <c r="I253" s="40">
        <v>50500</v>
      </c>
      <c r="J253" s="40">
        <v>51000</v>
      </c>
      <c r="K253" s="40">
        <v>51500</v>
      </c>
      <c r="L253" s="40">
        <v>52500</v>
      </c>
      <c r="M253" s="40">
        <v>53294</v>
      </c>
      <c r="N253" s="40">
        <v>54283</v>
      </c>
      <c r="O253" s="40">
        <v>55237</v>
      </c>
      <c r="P253" s="40">
        <v>56227</v>
      </c>
      <c r="Q253" s="40">
        <v>57180</v>
      </c>
      <c r="R253" s="40">
        <v>58169</v>
      </c>
      <c r="S253" s="40">
        <v>59123</v>
      </c>
      <c r="T253" s="40">
        <v>59658</v>
      </c>
      <c r="U253" s="40">
        <v>60197</v>
      </c>
      <c r="V253" s="40">
        <v>60742</v>
      </c>
      <c r="W253" s="40">
        <v>61292</v>
      </c>
      <c r="X253" s="40">
        <v>61847</v>
      </c>
      <c r="Y253" s="40">
        <v>62409</v>
      </c>
      <c r="Z253" s="40">
        <v>62976</v>
      </c>
      <c r="AA253" s="40">
        <v>63550</v>
      </c>
      <c r="AB253" s="40">
        <v>64131</v>
      </c>
      <c r="AC253" s="40">
        <v>64717</v>
      </c>
      <c r="AD253" s="40">
        <v>65310</v>
      </c>
      <c r="AE253" s="40">
        <v>65909</v>
      </c>
      <c r="AF253" s="40">
        <v>66514</v>
      </c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</row>
    <row r="254" spans="1:46" s="3" customFormat="1">
      <c r="A254" s="8" t="s">
        <v>65</v>
      </c>
      <c r="B254" s="40">
        <v>47000</v>
      </c>
      <c r="C254" s="40">
        <v>47250</v>
      </c>
      <c r="D254" s="40">
        <v>47500</v>
      </c>
      <c r="E254" s="40">
        <v>47750</v>
      </c>
      <c r="F254" s="40">
        <v>48000</v>
      </c>
      <c r="G254" s="40">
        <v>49000</v>
      </c>
      <c r="H254" s="40">
        <v>49500</v>
      </c>
      <c r="I254" s="40">
        <v>50000</v>
      </c>
      <c r="J254" s="40">
        <v>50500</v>
      </c>
      <c r="K254" s="40">
        <v>51000</v>
      </c>
      <c r="L254" s="40">
        <v>52000</v>
      </c>
      <c r="M254" s="40">
        <v>52500</v>
      </c>
      <c r="N254" s="40">
        <v>53000</v>
      </c>
      <c r="O254" s="40">
        <v>53500</v>
      </c>
      <c r="P254" s="40">
        <v>54460</v>
      </c>
      <c r="Q254" s="40">
        <v>55413</v>
      </c>
      <c r="R254" s="40">
        <v>56403</v>
      </c>
      <c r="S254" s="40">
        <v>57357</v>
      </c>
      <c r="T254" s="40">
        <v>57873</v>
      </c>
      <c r="U254" s="40">
        <v>58394</v>
      </c>
      <c r="V254" s="40">
        <v>58923</v>
      </c>
      <c r="W254" s="40">
        <v>59453</v>
      </c>
      <c r="X254" s="40">
        <v>59992</v>
      </c>
      <c r="Y254" s="40">
        <v>60534</v>
      </c>
      <c r="Z254" s="40">
        <v>61082</v>
      </c>
      <c r="AA254" s="40">
        <v>61634</v>
      </c>
      <c r="AB254" s="40">
        <v>62192</v>
      </c>
      <c r="AC254" s="40">
        <v>62755</v>
      </c>
      <c r="AD254" s="40">
        <v>63322</v>
      </c>
      <c r="AE254" s="40">
        <v>63895</v>
      </c>
      <c r="AF254" s="40">
        <v>64473</v>
      </c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</row>
    <row r="255" spans="1:46" s="12" customFormat="1" ht="18" thickBot="1">
      <c r="A255" s="13"/>
      <c r="B255" s="24">
        <v>3101</v>
      </c>
      <c r="C255" s="24" t="s">
        <v>126</v>
      </c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</row>
    <row r="256" spans="1:46" s="3" customFormat="1" ht="13.5" thickTop="1">
      <c r="A256" s="8" t="s">
        <v>61</v>
      </c>
      <c r="B256" s="40">
        <v>55000</v>
      </c>
      <c r="C256" s="40">
        <v>55500</v>
      </c>
      <c r="D256" s="40">
        <v>56000</v>
      </c>
      <c r="E256" s="40">
        <v>56500</v>
      </c>
      <c r="F256" s="40">
        <v>57000</v>
      </c>
      <c r="G256" s="40">
        <v>57500</v>
      </c>
      <c r="H256" s="40">
        <v>58000</v>
      </c>
      <c r="I256" s="40">
        <v>59000</v>
      </c>
      <c r="J256" s="40">
        <v>60500</v>
      </c>
      <c r="K256" s="40">
        <v>62000</v>
      </c>
      <c r="L256" s="40">
        <v>63250</v>
      </c>
      <c r="M256" s="40">
        <v>64500</v>
      </c>
      <c r="N256" s="40">
        <v>65750</v>
      </c>
      <c r="O256" s="40">
        <v>67000</v>
      </c>
      <c r="P256" s="40">
        <v>68250</v>
      </c>
      <c r="Q256" s="40">
        <v>69500</v>
      </c>
      <c r="R256" s="40">
        <v>70750</v>
      </c>
      <c r="S256" s="40">
        <v>72000</v>
      </c>
      <c r="T256" s="40">
        <v>72500</v>
      </c>
      <c r="U256" s="40">
        <v>73000</v>
      </c>
      <c r="V256" s="40">
        <v>73750</v>
      </c>
      <c r="W256" s="40">
        <v>74500</v>
      </c>
      <c r="X256" s="40">
        <v>75250</v>
      </c>
      <c r="Y256" s="40">
        <v>75750</v>
      </c>
      <c r="Z256" s="40">
        <v>76000</v>
      </c>
      <c r="AA256" s="40">
        <v>76250</v>
      </c>
      <c r="AB256" s="40">
        <v>76500</v>
      </c>
      <c r="AC256" s="40">
        <v>76750</v>
      </c>
      <c r="AD256" s="40">
        <v>77000</v>
      </c>
      <c r="AE256" s="41"/>
      <c r="AF256" s="41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</row>
    <row r="257" spans="1:46" s="3" customFormat="1">
      <c r="A257" s="8" t="s">
        <v>62</v>
      </c>
      <c r="B257" s="40">
        <v>52500</v>
      </c>
      <c r="C257" s="40">
        <v>52750</v>
      </c>
      <c r="D257" s="40">
        <v>53000</v>
      </c>
      <c r="E257" s="40">
        <v>53250</v>
      </c>
      <c r="F257" s="40">
        <v>53500</v>
      </c>
      <c r="G257" s="40">
        <v>54000</v>
      </c>
      <c r="H257" s="40">
        <v>54500</v>
      </c>
      <c r="I257" s="40">
        <v>55000</v>
      </c>
      <c r="J257" s="40">
        <v>55500</v>
      </c>
      <c r="K257" s="40">
        <v>56000</v>
      </c>
      <c r="L257" s="40">
        <v>57000</v>
      </c>
      <c r="M257" s="40">
        <v>58000</v>
      </c>
      <c r="N257" s="40">
        <v>59000</v>
      </c>
      <c r="O257" s="40">
        <v>60000</v>
      </c>
      <c r="P257" s="40">
        <v>61000</v>
      </c>
      <c r="Q257" s="40">
        <v>62000</v>
      </c>
      <c r="R257" s="40">
        <v>63000</v>
      </c>
      <c r="S257" s="40">
        <v>64000</v>
      </c>
      <c r="T257" s="40">
        <v>64500</v>
      </c>
      <c r="U257" s="40">
        <v>65000</v>
      </c>
      <c r="V257" s="40">
        <v>65500</v>
      </c>
      <c r="W257" s="40">
        <v>66000</v>
      </c>
      <c r="X257" s="40">
        <v>66500</v>
      </c>
      <c r="Y257" s="40">
        <v>67000</v>
      </c>
      <c r="Z257" s="40">
        <v>67500</v>
      </c>
      <c r="AA257" s="40">
        <v>68000</v>
      </c>
      <c r="AB257" s="40">
        <v>68500</v>
      </c>
      <c r="AC257" s="40">
        <v>68750</v>
      </c>
      <c r="AD257" s="40">
        <v>69000</v>
      </c>
      <c r="AE257" s="41"/>
      <c r="AF257" s="41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</row>
    <row r="258" spans="1:46" s="3" customFormat="1">
      <c r="A258" s="8" t="s">
        <v>63</v>
      </c>
      <c r="B258" s="40">
        <v>51000</v>
      </c>
      <c r="C258" s="40">
        <v>51250</v>
      </c>
      <c r="D258" s="40">
        <v>51500</v>
      </c>
      <c r="E258" s="40">
        <v>51750</v>
      </c>
      <c r="F258" s="40">
        <v>52000</v>
      </c>
      <c r="G258" s="40">
        <v>53000</v>
      </c>
      <c r="H258" s="40">
        <v>53500</v>
      </c>
      <c r="I258" s="40">
        <v>54000</v>
      </c>
      <c r="J258" s="40">
        <v>54500</v>
      </c>
      <c r="K258" s="40">
        <v>55000</v>
      </c>
      <c r="L258" s="40">
        <v>56000</v>
      </c>
      <c r="M258" s="40">
        <v>56500</v>
      </c>
      <c r="N258" s="40">
        <v>57250</v>
      </c>
      <c r="O258" s="40">
        <v>58000</v>
      </c>
      <c r="P258" s="40">
        <v>58750</v>
      </c>
      <c r="Q258" s="40">
        <v>59500</v>
      </c>
      <c r="R258" s="40">
        <v>60250</v>
      </c>
      <c r="S258" s="40">
        <v>61000</v>
      </c>
      <c r="T258" s="40">
        <v>61750</v>
      </c>
      <c r="U258" s="40">
        <v>62750</v>
      </c>
      <c r="V258" s="40">
        <v>63250</v>
      </c>
      <c r="W258" s="40">
        <v>63750</v>
      </c>
      <c r="X258" s="40">
        <v>64250</v>
      </c>
      <c r="Y258" s="40">
        <v>64750</v>
      </c>
      <c r="Z258" s="40">
        <v>65250</v>
      </c>
      <c r="AA258" s="40">
        <v>65750</v>
      </c>
      <c r="AB258" s="40">
        <v>66250</v>
      </c>
      <c r="AC258" s="40">
        <v>66500</v>
      </c>
      <c r="AD258" s="40">
        <v>66750</v>
      </c>
      <c r="AE258" s="41"/>
      <c r="AF258" s="41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</row>
    <row r="259" spans="1:46" s="3" customFormat="1">
      <c r="A259" s="8" t="s">
        <v>64</v>
      </c>
      <c r="B259" s="40">
        <v>47500</v>
      </c>
      <c r="C259" s="40">
        <v>47750</v>
      </c>
      <c r="D259" s="40">
        <v>48000</v>
      </c>
      <c r="E259" s="40">
        <v>48250</v>
      </c>
      <c r="F259" s="40">
        <v>48500</v>
      </c>
      <c r="G259" s="40">
        <v>49500</v>
      </c>
      <c r="H259" s="40">
        <v>50000</v>
      </c>
      <c r="I259" s="40">
        <v>50500</v>
      </c>
      <c r="J259" s="40">
        <v>51000</v>
      </c>
      <c r="K259" s="40">
        <v>51500</v>
      </c>
      <c r="L259" s="40">
        <v>52500</v>
      </c>
      <c r="M259" s="40">
        <v>53000</v>
      </c>
      <c r="N259" s="40">
        <v>53500</v>
      </c>
      <c r="O259" s="40">
        <v>54000</v>
      </c>
      <c r="P259" s="40">
        <v>54500</v>
      </c>
      <c r="Q259" s="40">
        <v>55000</v>
      </c>
      <c r="R259" s="40">
        <v>55500</v>
      </c>
      <c r="S259" s="40">
        <v>56000</v>
      </c>
      <c r="T259" s="40">
        <v>56500</v>
      </c>
      <c r="U259" s="40">
        <v>57500</v>
      </c>
      <c r="V259" s="40">
        <v>58000</v>
      </c>
      <c r="W259" s="40">
        <v>58500</v>
      </c>
      <c r="X259" s="40">
        <v>59000</v>
      </c>
      <c r="Y259" s="40">
        <v>59500</v>
      </c>
      <c r="Z259" s="40">
        <v>60000</v>
      </c>
      <c r="AA259" s="40">
        <v>60500</v>
      </c>
      <c r="AB259" s="40">
        <v>61000</v>
      </c>
      <c r="AC259" s="40">
        <v>61250</v>
      </c>
      <c r="AD259" s="40">
        <v>61500</v>
      </c>
      <c r="AE259" s="41"/>
      <c r="AF259" s="41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</row>
    <row r="260" spans="1:46" s="3" customFormat="1">
      <c r="A260" s="8" t="s">
        <v>65</v>
      </c>
      <c r="B260" s="40">
        <v>47000</v>
      </c>
      <c r="C260" s="40">
        <v>47250</v>
      </c>
      <c r="D260" s="40">
        <v>47500</v>
      </c>
      <c r="E260" s="40">
        <v>47750</v>
      </c>
      <c r="F260" s="40">
        <v>48000</v>
      </c>
      <c r="G260" s="40">
        <v>48250</v>
      </c>
      <c r="H260" s="40">
        <v>49500</v>
      </c>
      <c r="I260" s="40">
        <v>50000</v>
      </c>
      <c r="J260" s="40">
        <v>50500</v>
      </c>
      <c r="K260" s="40">
        <v>51000</v>
      </c>
      <c r="L260" s="40">
        <v>51500</v>
      </c>
      <c r="M260" s="40">
        <v>52500</v>
      </c>
      <c r="N260" s="40">
        <v>53000</v>
      </c>
      <c r="O260" s="40">
        <v>53500</v>
      </c>
      <c r="P260" s="40">
        <v>54000</v>
      </c>
      <c r="Q260" s="40">
        <v>54500</v>
      </c>
      <c r="R260" s="40">
        <v>55000</v>
      </c>
      <c r="S260" s="40">
        <v>55500</v>
      </c>
      <c r="T260" s="40">
        <v>56000</v>
      </c>
      <c r="U260" s="40">
        <v>57000</v>
      </c>
      <c r="V260" s="40">
        <v>57500</v>
      </c>
      <c r="W260" s="40">
        <v>58000</v>
      </c>
      <c r="X260" s="40">
        <v>58500</v>
      </c>
      <c r="Y260" s="40">
        <v>59000</v>
      </c>
      <c r="Z260" s="40">
        <v>59500</v>
      </c>
      <c r="AA260" s="40">
        <v>60000</v>
      </c>
      <c r="AB260" s="40">
        <v>60500</v>
      </c>
      <c r="AC260" s="40">
        <v>60750</v>
      </c>
      <c r="AD260" s="40">
        <v>61000</v>
      </c>
      <c r="AE260" s="41"/>
      <c r="AF260" s="41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</row>
    <row r="261" spans="1:46" s="12" customFormat="1" ht="18" thickBot="1">
      <c r="A261" s="13"/>
      <c r="B261" s="24" t="s">
        <v>36</v>
      </c>
      <c r="C261" s="24" t="s">
        <v>113</v>
      </c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</row>
    <row r="262" spans="1:46" s="3" customFormat="1" ht="13.5" thickTop="1">
      <c r="A262" s="8" t="s">
        <v>61</v>
      </c>
      <c r="B262" s="40">
        <v>62312</v>
      </c>
      <c r="C262" s="40">
        <v>63178</v>
      </c>
      <c r="D262" s="40">
        <v>64056</v>
      </c>
      <c r="E262" s="40">
        <v>64949</v>
      </c>
      <c r="F262" s="40">
        <v>65855</v>
      </c>
      <c r="G262" s="40">
        <v>67707</v>
      </c>
      <c r="H262" s="40">
        <v>67707</v>
      </c>
      <c r="I262" s="40">
        <v>68653</v>
      </c>
      <c r="J262" s="40">
        <v>69615</v>
      </c>
      <c r="K262" s="40">
        <v>70591</v>
      </c>
      <c r="L262" s="40">
        <v>72586</v>
      </c>
      <c r="M262" s="40">
        <v>72586</v>
      </c>
      <c r="N262" s="40">
        <v>73606</v>
      </c>
      <c r="O262" s="40">
        <v>74642</v>
      </c>
      <c r="P262" s="40">
        <v>75692</v>
      </c>
      <c r="Q262" s="40">
        <v>77842</v>
      </c>
      <c r="R262" s="40">
        <v>77842</v>
      </c>
      <c r="S262" s="40">
        <v>78941</v>
      </c>
      <c r="T262" s="40">
        <v>80056</v>
      </c>
      <c r="U262" s="40">
        <v>81188</v>
      </c>
      <c r="V262" s="40">
        <v>83504</v>
      </c>
      <c r="W262" s="40">
        <v>83504</v>
      </c>
      <c r="X262" s="40">
        <v>84688</v>
      </c>
      <c r="Y262" s="40">
        <v>85890</v>
      </c>
      <c r="Z262" s="40">
        <v>86703</v>
      </c>
      <c r="AA262" s="40">
        <v>88354</v>
      </c>
      <c r="AB262" s="40">
        <v>88354</v>
      </c>
      <c r="AC262" s="40">
        <v>89192</v>
      </c>
      <c r="AD262" s="40">
        <v>90038</v>
      </c>
      <c r="AE262" s="40">
        <v>90892</v>
      </c>
      <c r="AF262" s="40">
        <v>92628</v>
      </c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</row>
    <row r="263" spans="1:46" s="3" customFormat="1">
      <c r="A263" s="8" t="s">
        <v>62</v>
      </c>
      <c r="B263" s="40">
        <v>56590</v>
      </c>
      <c r="C263" s="40">
        <v>57371</v>
      </c>
      <c r="D263" s="40">
        <v>58162</v>
      </c>
      <c r="E263" s="40">
        <v>58966</v>
      </c>
      <c r="F263" s="40">
        <v>59782</v>
      </c>
      <c r="G263" s="40">
        <v>61451</v>
      </c>
      <c r="H263" s="40">
        <v>61451</v>
      </c>
      <c r="I263" s="40">
        <v>62303</v>
      </c>
      <c r="J263" s="40">
        <v>63170</v>
      </c>
      <c r="K263" s="40">
        <v>64048</v>
      </c>
      <c r="L263" s="40">
        <v>65846</v>
      </c>
      <c r="M263" s="40">
        <v>65846</v>
      </c>
      <c r="N263" s="40">
        <v>66765</v>
      </c>
      <c r="O263" s="40">
        <v>67698</v>
      </c>
      <c r="P263" s="40">
        <v>68645</v>
      </c>
      <c r="Q263" s="40">
        <v>70582</v>
      </c>
      <c r="R263" s="40">
        <v>70582</v>
      </c>
      <c r="S263" s="40">
        <v>71571</v>
      </c>
      <c r="T263" s="40">
        <v>72577</v>
      </c>
      <c r="U263" s="40">
        <v>73596</v>
      </c>
      <c r="V263" s="40">
        <v>75682</v>
      </c>
      <c r="W263" s="40">
        <v>75682</v>
      </c>
      <c r="X263" s="40">
        <v>76749</v>
      </c>
      <c r="Y263" s="40">
        <v>77832</v>
      </c>
      <c r="Z263" s="40">
        <v>78564</v>
      </c>
      <c r="AA263" s="40">
        <v>80051</v>
      </c>
      <c r="AB263" s="40">
        <v>80051</v>
      </c>
      <c r="AC263" s="40">
        <v>80806</v>
      </c>
      <c r="AD263" s="40">
        <v>81569</v>
      </c>
      <c r="AE263" s="40">
        <v>82339</v>
      </c>
      <c r="AF263" s="40">
        <v>83901</v>
      </c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</row>
    <row r="264" spans="1:46" s="3" customFormat="1">
      <c r="A264" s="8" t="s">
        <v>63</v>
      </c>
      <c r="B264" s="40">
        <v>53000</v>
      </c>
      <c r="C264" s="40">
        <v>53674</v>
      </c>
      <c r="D264" s="40">
        <v>54412</v>
      </c>
      <c r="E264" s="40">
        <v>55158</v>
      </c>
      <c r="F264" s="40">
        <v>55917</v>
      </c>
      <c r="G264" s="40">
        <v>57470</v>
      </c>
      <c r="H264" s="40">
        <v>57470</v>
      </c>
      <c r="I264" s="40">
        <v>58263</v>
      </c>
      <c r="J264" s="40">
        <v>59068</v>
      </c>
      <c r="K264" s="40">
        <v>59885</v>
      </c>
      <c r="L264" s="40">
        <v>61557</v>
      </c>
      <c r="M264" s="40">
        <v>61557</v>
      </c>
      <c r="N264" s="40">
        <v>62412</v>
      </c>
      <c r="O264" s="40">
        <v>63279</v>
      </c>
      <c r="P264" s="40">
        <v>64159</v>
      </c>
      <c r="Q264" s="40">
        <v>65961</v>
      </c>
      <c r="R264" s="40">
        <v>65961</v>
      </c>
      <c r="S264" s="40">
        <v>66882</v>
      </c>
      <c r="T264" s="40">
        <v>67816</v>
      </c>
      <c r="U264" s="40">
        <v>68765</v>
      </c>
      <c r="V264" s="40">
        <v>70705</v>
      </c>
      <c r="W264" s="40">
        <v>70705</v>
      </c>
      <c r="X264" s="40">
        <v>71697</v>
      </c>
      <c r="Y264" s="40">
        <v>72703</v>
      </c>
      <c r="Z264" s="40">
        <v>73385</v>
      </c>
      <c r="AA264" s="40">
        <v>74768</v>
      </c>
      <c r="AB264" s="40">
        <v>74768</v>
      </c>
      <c r="AC264" s="40">
        <v>75470</v>
      </c>
      <c r="AD264" s="40">
        <v>76179</v>
      </c>
      <c r="AE264" s="40">
        <v>76895</v>
      </c>
      <c r="AF264" s="40">
        <v>78349</v>
      </c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</row>
    <row r="265" spans="1:46" s="3" customFormat="1">
      <c r="A265" s="8" t="s">
        <v>64</v>
      </c>
      <c r="B265" s="40">
        <v>49500</v>
      </c>
      <c r="C265" s="40">
        <v>49978</v>
      </c>
      <c r="D265" s="40">
        <v>50660</v>
      </c>
      <c r="E265" s="40">
        <v>51351</v>
      </c>
      <c r="F265" s="40">
        <v>52053</v>
      </c>
      <c r="G265" s="40">
        <v>53488</v>
      </c>
      <c r="H265" s="40">
        <v>53488</v>
      </c>
      <c r="I265" s="40">
        <v>54222</v>
      </c>
      <c r="J265" s="40">
        <v>54967</v>
      </c>
      <c r="K265" s="40">
        <v>55722</v>
      </c>
      <c r="L265" s="40">
        <v>57268</v>
      </c>
      <c r="M265" s="40">
        <v>57268</v>
      </c>
      <c r="N265" s="40">
        <v>58059</v>
      </c>
      <c r="O265" s="40">
        <v>58861</v>
      </c>
      <c r="P265" s="40">
        <v>59675</v>
      </c>
      <c r="Q265" s="40">
        <v>61340</v>
      </c>
      <c r="R265" s="40">
        <v>61340</v>
      </c>
      <c r="S265" s="40">
        <v>62192</v>
      </c>
      <c r="T265" s="40">
        <v>63056</v>
      </c>
      <c r="U265" s="40">
        <v>63933</v>
      </c>
      <c r="V265" s="40">
        <v>65727</v>
      </c>
      <c r="W265" s="40">
        <v>65727</v>
      </c>
      <c r="X265" s="40">
        <v>66645</v>
      </c>
      <c r="Y265" s="40">
        <v>67576</v>
      </c>
      <c r="Z265" s="40">
        <v>68205</v>
      </c>
      <c r="AA265" s="40">
        <v>69485</v>
      </c>
      <c r="AB265" s="40">
        <v>69485</v>
      </c>
      <c r="AC265" s="40">
        <v>70133</v>
      </c>
      <c r="AD265" s="40">
        <v>70790</v>
      </c>
      <c r="AE265" s="40">
        <v>71452</v>
      </c>
      <c r="AF265" s="40">
        <v>72796</v>
      </c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</row>
    <row r="266" spans="1:46" s="3" customFormat="1">
      <c r="A266" s="8" t="s">
        <v>65</v>
      </c>
      <c r="B266" s="40">
        <v>49000</v>
      </c>
      <c r="C266" s="40">
        <v>49250</v>
      </c>
      <c r="D266" s="40">
        <v>49500</v>
      </c>
      <c r="E266" s="40">
        <v>49750</v>
      </c>
      <c r="F266" s="40">
        <v>50000</v>
      </c>
      <c r="G266" s="40">
        <v>51500</v>
      </c>
      <c r="H266" s="40">
        <v>51500</v>
      </c>
      <c r="I266" s="40">
        <v>52000</v>
      </c>
      <c r="J266" s="40">
        <v>52622</v>
      </c>
      <c r="K266" s="40">
        <v>53343</v>
      </c>
      <c r="L266" s="40">
        <v>54817</v>
      </c>
      <c r="M266" s="40">
        <v>54817</v>
      </c>
      <c r="N266" s="40">
        <v>55571</v>
      </c>
      <c r="O266" s="40">
        <v>56336</v>
      </c>
      <c r="P266" s="40">
        <v>57112</v>
      </c>
      <c r="Q266" s="40">
        <v>58700</v>
      </c>
      <c r="R266" s="40">
        <v>58700</v>
      </c>
      <c r="S266" s="40">
        <v>59512</v>
      </c>
      <c r="T266" s="40">
        <v>60336</v>
      </c>
      <c r="U266" s="40">
        <v>61172</v>
      </c>
      <c r="V266" s="40">
        <v>62883</v>
      </c>
      <c r="W266" s="40">
        <v>62883</v>
      </c>
      <c r="X266" s="40">
        <v>63758</v>
      </c>
      <c r="Y266" s="40">
        <v>64646</v>
      </c>
      <c r="Z266" s="40">
        <v>65246</v>
      </c>
      <c r="AA266" s="40">
        <v>66466</v>
      </c>
      <c r="AB266" s="40">
        <v>66466</v>
      </c>
      <c r="AC266" s="40">
        <v>67085</v>
      </c>
      <c r="AD266" s="40">
        <v>67710</v>
      </c>
      <c r="AE266" s="40">
        <v>68341</v>
      </c>
      <c r="AF266" s="40">
        <v>69623</v>
      </c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</row>
    <row r="267" spans="1:46" s="12" customFormat="1" ht="18" thickBot="1">
      <c r="A267" s="13"/>
      <c r="B267" s="24">
        <v>3202</v>
      </c>
      <c r="C267" s="24" t="s">
        <v>114</v>
      </c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</row>
    <row r="268" spans="1:46" s="3" customFormat="1" ht="13.5" thickTop="1">
      <c r="A268" s="8" t="s">
        <v>61</v>
      </c>
      <c r="B268" s="28">
        <v>58000</v>
      </c>
      <c r="C268" s="28">
        <v>58542.11</v>
      </c>
      <c r="D268" s="28">
        <v>59026.21</v>
      </c>
      <c r="E268" s="28">
        <v>59492.800000000003</v>
      </c>
      <c r="F268" s="28">
        <v>59966.6</v>
      </c>
      <c r="G268" s="28">
        <v>60391.99</v>
      </c>
      <c r="H268" s="28">
        <v>61816.480000000003</v>
      </c>
      <c r="I268" s="28">
        <v>63249.21</v>
      </c>
      <c r="J268" s="28">
        <v>64668.55</v>
      </c>
      <c r="K268" s="28">
        <v>66097.16</v>
      </c>
      <c r="L268" s="28">
        <v>67524.740000000005</v>
      </c>
      <c r="M268" s="28">
        <v>68950.259999999995</v>
      </c>
      <c r="N268" s="28">
        <v>70376.81</v>
      </c>
      <c r="O268" s="28">
        <v>71806.45</v>
      </c>
      <c r="P268" s="28">
        <v>73236.09</v>
      </c>
      <c r="Q268" s="28">
        <v>74664.7</v>
      </c>
      <c r="R268" s="28">
        <v>76091.25</v>
      </c>
      <c r="S268" s="28">
        <v>77519.86</v>
      </c>
      <c r="T268" s="28">
        <v>78945.38</v>
      </c>
      <c r="U268" s="28">
        <v>79709.64</v>
      </c>
      <c r="V268" s="28">
        <v>81084.69</v>
      </c>
      <c r="W268" s="28">
        <v>82470.040000000008</v>
      </c>
      <c r="X268" s="28">
        <v>83873.930000000008</v>
      </c>
      <c r="Y268" s="28">
        <v>85307.69</v>
      </c>
      <c r="Z268" s="28">
        <v>86893.8076</v>
      </c>
      <c r="AA268" s="28">
        <v>88511.647551999995</v>
      </c>
      <c r="AB268" s="28">
        <v>90161.844303039994</v>
      </c>
      <c r="AC268" s="28">
        <v>91845.044989100803</v>
      </c>
      <c r="AD268" s="28">
        <v>93561.909688882821</v>
      </c>
      <c r="AE268" s="28">
        <v>95313.11168266047</v>
      </c>
      <c r="AF268" s="28">
        <v>97099.33771631369</v>
      </c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</row>
    <row r="269" spans="1:46" s="3" customFormat="1">
      <c r="A269" s="8" t="s">
        <v>62</v>
      </c>
      <c r="B269" s="28">
        <v>55500</v>
      </c>
      <c r="C269" s="28">
        <v>55881.883744999999</v>
      </c>
      <c r="D269" s="28">
        <v>56045.407490000005</v>
      </c>
      <c r="E269" s="28">
        <v>56206.871235000006</v>
      </c>
      <c r="F269" s="28">
        <v>56394.084980000007</v>
      </c>
      <c r="G269" s="28">
        <v>56542.158725000001</v>
      </c>
      <c r="H269" s="28">
        <v>56889.99</v>
      </c>
      <c r="I269" s="28">
        <v>57977.67</v>
      </c>
      <c r="J269" s="28">
        <v>59069.47</v>
      </c>
      <c r="K269" s="28">
        <v>60163.33</v>
      </c>
      <c r="L269" s="28">
        <v>61261.310000000005</v>
      </c>
      <c r="M269" s="28">
        <v>62345.9</v>
      </c>
      <c r="N269" s="28">
        <v>63440.79</v>
      </c>
      <c r="O269" s="28">
        <v>64535.68</v>
      </c>
      <c r="P269" s="28">
        <v>65624.39</v>
      </c>
      <c r="Q269" s="28">
        <v>66721.34</v>
      </c>
      <c r="R269" s="28">
        <v>67807.990000000005</v>
      </c>
      <c r="S269" s="28">
        <v>68895.67</v>
      </c>
      <c r="T269" s="28">
        <v>69992.62</v>
      </c>
      <c r="U269" s="28">
        <v>70668.3</v>
      </c>
      <c r="V269" s="28">
        <v>71864.13</v>
      </c>
      <c r="W269" s="28">
        <v>73075.41</v>
      </c>
      <c r="X269" s="28">
        <v>74299.05</v>
      </c>
      <c r="Y269" s="28">
        <v>75549.47</v>
      </c>
      <c r="Z269" s="28">
        <v>76940.423200000005</v>
      </c>
      <c r="AA269" s="28">
        <v>78359.195464000004</v>
      </c>
      <c r="AB269" s="28">
        <v>79806.343173280009</v>
      </c>
      <c r="AC269" s="28">
        <v>81282.433836745608</v>
      </c>
      <c r="AD269" s="28">
        <v>82788.046313480518</v>
      </c>
      <c r="AE269" s="28">
        <v>84323.771039750136</v>
      </c>
      <c r="AF269" s="28">
        <v>85890.210260545136</v>
      </c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</row>
    <row r="270" spans="1:46" s="3" customFormat="1">
      <c r="A270" s="8" t="s">
        <v>63</v>
      </c>
      <c r="B270" s="28">
        <v>54000</v>
      </c>
      <c r="C270" s="28">
        <v>54206.785000000003</v>
      </c>
      <c r="D270" s="28">
        <v>54413.57</v>
      </c>
      <c r="E270" s="28">
        <v>54620.355000000003</v>
      </c>
      <c r="F270" s="28">
        <v>54827.14</v>
      </c>
      <c r="G270" s="28">
        <v>55806.425000000003</v>
      </c>
      <c r="H270" s="28">
        <v>56270.71</v>
      </c>
      <c r="I270" s="28">
        <v>56734.995000000003</v>
      </c>
      <c r="J270" s="28">
        <v>57199.28</v>
      </c>
      <c r="K270" s="28">
        <v>57688.285000000003</v>
      </c>
      <c r="L270" s="28">
        <v>57766.520000000004</v>
      </c>
      <c r="M270" s="28">
        <v>58857.29</v>
      </c>
      <c r="N270" s="28">
        <v>59957.33</v>
      </c>
      <c r="O270" s="28">
        <v>61047.07</v>
      </c>
      <c r="P270" s="28">
        <v>62139.9</v>
      </c>
      <c r="Q270" s="28">
        <v>63236.85</v>
      </c>
      <c r="R270" s="28">
        <v>64332.770000000004</v>
      </c>
      <c r="S270" s="28">
        <v>65421.48</v>
      </c>
      <c r="T270" s="28">
        <v>66519.460000000006</v>
      </c>
      <c r="U270" s="28">
        <v>67159.09</v>
      </c>
      <c r="V270" s="28">
        <v>68290.03</v>
      </c>
      <c r="W270" s="28">
        <v>69434.36</v>
      </c>
      <c r="X270" s="28">
        <v>70591.05</v>
      </c>
      <c r="Y270" s="28">
        <v>71774.52</v>
      </c>
      <c r="Z270" s="28">
        <v>73089.974199999997</v>
      </c>
      <c r="AA270" s="28">
        <v>74431.737483999997</v>
      </c>
      <c r="AB270" s="28">
        <v>75800.336033679996</v>
      </c>
      <c r="AC270" s="28">
        <v>77196.306554353607</v>
      </c>
      <c r="AD270" s="28">
        <v>78620.196485440669</v>
      </c>
      <c r="AE270" s="28">
        <v>80072.564215149498</v>
      </c>
      <c r="AF270" s="28">
        <v>81573.94</v>
      </c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</row>
    <row r="271" spans="1:46" s="3" customFormat="1">
      <c r="A271" s="8" t="s">
        <v>64</v>
      </c>
      <c r="B271" s="28">
        <v>50500</v>
      </c>
      <c r="C271" s="28">
        <v>50733.889920634916</v>
      </c>
      <c r="D271" s="28">
        <v>50935.872000000003</v>
      </c>
      <c r="E271" s="28">
        <v>51137.861020942408</v>
      </c>
      <c r="F271" s="28">
        <v>51339.856874999998</v>
      </c>
      <c r="G271" s="28">
        <v>52314.15076530612</v>
      </c>
      <c r="H271" s="28">
        <v>52773.606060606056</v>
      </c>
      <c r="I271" s="28">
        <v>53233.075149999997</v>
      </c>
      <c r="J271" s="28">
        <v>53692.557623762383</v>
      </c>
      <c r="K271" s="28">
        <v>54152.05308823529</v>
      </c>
      <c r="L271" s="28">
        <v>55126.463942307688</v>
      </c>
      <c r="M271" s="28">
        <v>55585.991142857143</v>
      </c>
      <c r="N271" s="28">
        <v>56045.53</v>
      </c>
      <c r="O271" s="28">
        <v>56898.522967476638</v>
      </c>
      <c r="P271" s="28">
        <v>56934.28</v>
      </c>
      <c r="Q271" s="28">
        <v>57930.29</v>
      </c>
      <c r="R271" s="28">
        <v>58857.29</v>
      </c>
      <c r="S271" s="28">
        <v>59864.630000000005</v>
      </c>
      <c r="T271" s="28">
        <v>60793.69</v>
      </c>
      <c r="U271" s="28">
        <v>61351.950000000004</v>
      </c>
      <c r="V271" s="28">
        <v>62381.950000000004</v>
      </c>
      <c r="W271" s="28">
        <v>63419.16</v>
      </c>
      <c r="X271" s="28">
        <v>64996.090000000004</v>
      </c>
      <c r="Y271" s="28">
        <v>66063.17</v>
      </c>
      <c r="Z271" s="28">
        <v>67264.397200000007</v>
      </c>
      <c r="AA271" s="28">
        <v>68489.648944</v>
      </c>
      <c r="AB271" s="28">
        <v>69739.405722880008</v>
      </c>
      <c r="AC271" s="28">
        <v>71014.157637337601</v>
      </c>
      <c r="AD271" s="28">
        <v>72314.404590084348</v>
      </c>
      <c r="AE271" s="28">
        <v>73640.65648188605</v>
      </c>
      <c r="AF271" s="28">
        <v>74993.433411523773</v>
      </c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</row>
    <row r="272" spans="1:46" s="3" customFormat="1">
      <c r="A272" s="8" t="s">
        <v>65</v>
      </c>
      <c r="B272" s="28">
        <v>50000</v>
      </c>
      <c r="C272" s="28">
        <v>50202.644999999997</v>
      </c>
      <c r="D272" s="28">
        <v>50405.29</v>
      </c>
      <c r="E272" s="28">
        <v>50607.934999999998</v>
      </c>
      <c r="F272" s="28">
        <v>50810.58</v>
      </c>
      <c r="G272" s="28">
        <v>51785.724999999999</v>
      </c>
      <c r="H272" s="28">
        <v>52245.87</v>
      </c>
      <c r="I272" s="28">
        <v>52706.014999999999</v>
      </c>
      <c r="J272" s="28">
        <v>53166.16</v>
      </c>
      <c r="K272" s="28">
        <v>53626.305</v>
      </c>
      <c r="L272" s="28">
        <v>54601.45</v>
      </c>
      <c r="M272" s="28">
        <v>55061.595000000001</v>
      </c>
      <c r="N272" s="28">
        <v>55521.74</v>
      </c>
      <c r="O272" s="28">
        <v>55981.885000000002</v>
      </c>
      <c r="P272" s="28">
        <v>56442.03</v>
      </c>
      <c r="Q272" s="28">
        <v>56902</v>
      </c>
      <c r="R272" s="28">
        <v>56977.54</v>
      </c>
      <c r="S272" s="28">
        <v>57966.340000000004</v>
      </c>
      <c r="T272" s="28">
        <v>58890.25</v>
      </c>
      <c r="U272" s="28">
        <v>59431</v>
      </c>
      <c r="V272" s="28">
        <v>60423.92</v>
      </c>
      <c r="W272" s="28">
        <v>61432.29</v>
      </c>
      <c r="X272" s="28">
        <v>62442.720000000001</v>
      </c>
      <c r="Y272" s="28">
        <v>63978.450000000004</v>
      </c>
      <c r="Z272" s="28">
        <v>65137.982800000005</v>
      </c>
      <c r="AA272" s="28">
        <v>66320.706256000005</v>
      </c>
      <c r="AB272" s="28">
        <v>67527.084181120008</v>
      </c>
      <c r="AC272" s="28">
        <v>68757.589664742409</v>
      </c>
      <c r="AD272" s="28">
        <v>70012.705258037255</v>
      </c>
      <c r="AE272" s="28">
        <v>71292.923163198007</v>
      </c>
      <c r="AF272" s="28">
        <v>72598.745426461974</v>
      </c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</row>
    <row r="273" spans="1:46" s="12" customFormat="1" ht="18" thickBot="1">
      <c r="A273" s="13"/>
      <c r="B273" s="24" t="s">
        <v>37</v>
      </c>
      <c r="C273" s="24" t="s">
        <v>115</v>
      </c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</row>
    <row r="274" spans="1:46" s="3" customFormat="1" ht="13.5" thickTop="1">
      <c r="A274" s="8" t="s">
        <v>61</v>
      </c>
      <c r="B274" s="40">
        <v>57750</v>
      </c>
      <c r="C274" s="40">
        <v>58000</v>
      </c>
      <c r="D274" s="40">
        <v>58500</v>
      </c>
      <c r="E274" s="40">
        <v>59500</v>
      </c>
      <c r="F274" s="40">
        <v>60000</v>
      </c>
      <c r="G274" s="40">
        <v>60500</v>
      </c>
      <c r="H274" s="40">
        <v>61000</v>
      </c>
      <c r="I274" s="40">
        <v>62000</v>
      </c>
      <c r="J274" s="40">
        <v>63500</v>
      </c>
      <c r="K274" s="40">
        <v>64500</v>
      </c>
      <c r="L274" s="40">
        <v>65750</v>
      </c>
      <c r="M274" s="40">
        <v>67000</v>
      </c>
      <c r="N274" s="40">
        <v>68250</v>
      </c>
      <c r="O274" s="40">
        <v>69750</v>
      </c>
      <c r="P274" s="40">
        <v>71000</v>
      </c>
      <c r="Q274" s="40">
        <v>72250</v>
      </c>
      <c r="R274" s="40">
        <v>73500</v>
      </c>
      <c r="S274" s="40">
        <v>74750</v>
      </c>
      <c r="T274" s="40">
        <v>76000</v>
      </c>
      <c r="U274" s="40">
        <v>77500</v>
      </c>
      <c r="V274" s="40">
        <v>78500</v>
      </c>
      <c r="W274" s="40">
        <v>79500</v>
      </c>
      <c r="X274" s="40">
        <v>80500</v>
      </c>
      <c r="Y274" s="40">
        <v>81750</v>
      </c>
      <c r="Z274" s="40">
        <v>82750</v>
      </c>
      <c r="AA274" s="40">
        <v>83500</v>
      </c>
      <c r="AB274" s="40">
        <v>84500</v>
      </c>
      <c r="AC274" s="40">
        <v>85500</v>
      </c>
      <c r="AD274" s="40">
        <v>86500</v>
      </c>
      <c r="AE274" s="40">
        <v>87000</v>
      </c>
      <c r="AF274" s="40">
        <v>87500</v>
      </c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</row>
    <row r="275" spans="1:46" s="3" customFormat="1">
      <c r="A275" s="8" t="s">
        <v>62</v>
      </c>
      <c r="B275" s="40">
        <v>55000</v>
      </c>
      <c r="C275" s="40">
        <v>55600</v>
      </c>
      <c r="D275" s="40">
        <v>55700</v>
      </c>
      <c r="E275" s="40">
        <v>56000</v>
      </c>
      <c r="F275" s="40">
        <v>56400</v>
      </c>
      <c r="G275" s="40">
        <v>56550</v>
      </c>
      <c r="H275" s="40">
        <v>56750</v>
      </c>
      <c r="I275" s="40">
        <v>57000</v>
      </c>
      <c r="J275" s="40">
        <v>58050</v>
      </c>
      <c r="K275" s="40">
        <v>59050</v>
      </c>
      <c r="L275" s="40">
        <v>60100</v>
      </c>
      <c r="M275" s="40">
        <v>61150</v>
      </c>
      <c r="N275" s="40">
        <v>62150</v>
      </c>
      <c r="O275" s="40">
        <v>63100</v>
      </c>
      <c r="P275" s="40">
        <v>64100</v>
      </c>
      <c r="Q275" s="40">
        <v>65100</v>
      </c>
      <c r="R275" s="40">
        <v>66100</v>
      </c>
      <c r="S275" s="40">
        <v>67100</v>
      </c>
      <c r="T275" s="40">
        <v>68100</v>
      </c>
      <c r="U275" s="40">
        <v>69150</v>
      </c>
      <c r="V275" s="40">
        <v>70200</v>
      </c>
      <c r="W275" s="40">
        <v>71100</v>
      </c>
      <c r="X275" s="40">
        <v>72000</v>
      </c>
      <c r="Y275" s="40">
        <v>73000</v>
      </c>
      <c r="Z275" s="40">
        <v>74000</v>
      </c>
      <c r="AA275" s="40">
        <v>75500</v>
      </c>
      <c r="AB275" s="40">
        <v>76100</v>
      </c>
      <c r="AC275" s="40">
        <v>76700</v>
      </c>
      <c r="AD275" s="40">
        <v>77400</v>
      </c>
      <c r="AE275" s="40">
        <v>78000</v>
      </c>
      <c r="AF275" s="40">
        <v>78700</v>
      </c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</row>
    <row r="276" spans="1:46" s="3" customFormat="1">
      <c r="A276" s="8" t="s">
        <v>63</v>
      </c>
      <c r="B276" s="40">
        <v>51500</v>
      </c>
      <c r="C276" s="40">
        <v>51750</v>
      </c>
      <c r="D276" s="40">
        <v>52000</v>
      </c>
      <c r="E276" s="40">
        <v>52250</v>
      </c>
      <c r="F276" s="40">
        <v>52750</v>
      </c>
      <c r="G276" s="40">
        <v>53500</v>
      </c>
      <c r="H276" s="40">
        <v>54000</v>
      </c>
      <c r="I276" s="40">
        <v>54500</v>
      </c>
      <c r="J276" s="40">
        <v>55000</v>
      </c>
      <c r="K276" s="40">
        <v>55500</v>
      </c>
      <c r="L276" s="40">
        <v>56500</v>
      </c>
      <c r="M276" s="40">
        <v>57500</v>
      </c>
      <c r="N276" s="40">
        <v>58500</v>
      </c>
      <c r="O276" s="40">
        <v>59500</v>
      </c>
      <c r="P276" s="40">
        <v>60500</v>
      </c>
      <c r="Q276" s="40">
        <v>61500</v>
      </c>
      <c r="R276" s="40">
        <v>62500</v>
      </c>
      <c r="S276" s="40">
        <v>63750</v>
      </c>
      <c r="T276" s="40">
        <v>64750</v>
      </c>
      <c r="U276" s="40">
        <v>65750</v>
      </c>
      <c r="V276" s="40">
        <v>66750</v>
      </c>
      <c r="W276" s="40">
        <v>67500</v>
      </c>
      <c r="X276" s="40">
        <v>68500</v>
      </c>
      <c r="Y276" s="40">
        <v>69250</v>
      </c>
      <c r="Z276" s="40">
        <v>70250</v>
      </c>
      <c r="AA276" s="40">
        <v>71750</v>
      </c>
      <c r="AB276" s="40">
        <v>72250</v>
      </c>
      <c r="AC276" s="40">
        <v>73000</v>
      </c>
      <c r="AD276" s="40">
        <v>73500</v>
      </c>
      <c r="AE276" s="40">
        <v>74250</v>
      </c>
      <c r="AF276" s="40">
        <v>74750</v>
      </c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</row>
    <row r="277" spans="1:46" s="3" customFormat="1">
      <c r="A277" s="8" t="s">
        <v>64</v>
      </c>
      <c r="B277" s="40">
        <v>48000</v>
      </c>
      <c r="C277" s="40">
        <v>48250</v>
      </c>
      <c r="D277" s="40">
        <v>48500</v>
      </c>
      <c r="E277" s="40">
        <v>48750</v>
      </c>
      <c r="F277" s="40">
        <v>49000</v>
      </c>
      <c r="G277" s="40">
        <v>50000</v>
      </c>
      <c r="H277" s="40">
        <v>50500</v>
      </c>
      <c r="I277" s="40">
        <v>51000</v>
      </c>
      <c r="J277" s="40">
        <v>51500</v>
      </c>
      <c r="K277" s="40">
        <v>52000</v>
      </c>
      <c r="L277" s="40">
        <v>53000</v>
      </c>
      <c r="M277" s="40">
        <v>53500</v>
      </c>
      <c r="N277" s="40">
        <v>54000</v>
      </c>
      <c r="O277" s="40">
        <v>55000</v>
      </c>
      <c r="P277" s="40">
        <v>55750</v>
      </c>
      <c r="Q277" s="40">
        <v>57000</v>
      </c>
      <c r="R277" s="40">
        <v>57750</v>
      </c>
      <c r="S277" s="40">
        <v>58500</v>
      </c>
      <c r="T277" s="40">
        <v>59500</v>
      </c>
      <c r="U277" s="40">
        <v>60500</v>
      </c>
      <c r="V277" s="40">
        <v>61500</v>
      </c>
      <c r="W277" s="40">
        <v>62250</v>
      </c>
      <c r="X277" s="40">
        <v>63000</v>
      </c>
      <c r="Y277" s="40">
        <v>63750</v>
      </c>
      <c r="Z277" s="40">
        <v>64500</v>
      </c>
      <c r="AA277" s="40">
        <v>65750</v>
      </c>
      <c r="AB277" s="40">
        <v>66500</v>
      </c>
      <c r="AC277" s="40">
        <v>67000</v>
      </c>
      <c r="AD277" s="40">
        <v>67500</v>
      </c>
      <c r="AE277" s="40">
        <v>68000</v>
      </c>
      <c r="AF277" s="40">
        <v>68750</v>
      </c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</row>
    <row r="278" spans="1:46" s="3" customFormat="1">
      <c r="A278" s="8" t="s">
        <v>65</v>
      </c>
      <c r="B278" s="40">
        <v>47500</v>
      </c>
      <c r="C278" s="40">
        <v>47750</v>
      </c>
      <c r="D278" s="40">
        <v>48000</v>
      </c>
      <c r="E278" s="40">
        <v>48250</v>
      </c>
      <c r="F278" s="40">
        <v>48500</v>
      </c>
      <c r="G278" s="40">
        <v>49500</v>
      </c>
      <c r="H278" s="40">
        <v>50000</v>
      </c>
      <c r="I278" s="40">
        <v>50500</v>
      </c>
      <c r="J278" s="40">
        <v>51000</v>
      </c>
      <c r="K278" s="40">
        <v>51500</v>
      </c>
      <c r="L278" s="40">
        <v>52500</v>
      </c>
      <c r="M278" s="40">
        <v>53000</v>
      </c>
      <c r="N278" s="40">
        <v>53500</v>
      </c>
      <c r="O278" s="40">
        <v>54000</v>
      </c>
      <c r="P278" s="40">
        <v>54500</v>
      </c>
      <c r="Q278" s="40">
        <v>55000</v>
      </c>
      <c r="R278" s="40">
        <v>55750</v>
      </c>
      <c r="S278" s="40">
        <v>56500</v>
      </c>
      <c r="T278" s="40">
        <v>57500</v>
      </c>
      <c r="U278" s="40">
        <v>58500</v>
      </c>
      <c r="V278" s="40">
        <v>59500</v>
      </c>
      <c r="W278" s="40">
        <v>60250</v>
      </c>
      <c r="X278" s="40">
        <v>61000</v>
      </c>
      <c r="Y278" s="40">
        <v>61750</v>
      </c>
      <c r="Z278" s="40">
        <v>62750</v>
      </c>
      <c r="AA278" s="40">
        <v>64000</v>
      </c>
      <c r="AB278" s="40">
        <v>64500</v>
      </c>
      <c r="AC278" s="40">
        <v>65000</v>
      </c>
      <c r="AD278" s="40">
        <v>65500</v>
      </c>
      <c r="AE278" s="40">
        <v>66000</v>
      </c>
      <c r="AF278" s="40">
        <v>66750</v>
      </c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</row>
    <row r="279" spans="1:46" s="12" customFormat="1" ht="18" thickBot="1">
      <c r="A279" s="13"/>
      <c r="B279" s="24" t="s">
        <v>38</v>
      </c>
      <c r="C279" s="24" t="s">
        <v>116</v>
      </c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</row>
    <row r="280" spans="1:46" s="3" customFormat="1" ht="13.5" thickTop="1">
      <c r="A280" s="8" t="s">
        <v>61</v>
      </c>
      <c r="B280" s="63">
        <v>61000</v>
      </c>
      <c r="C280" s="63">
        <v>61610</v>
      </c>
      <c r="D280" s="63">
        <v>62226</v>
      </c>
      <c r="E280" s="63">
        <v>62848</v>
      </c>
      <c r="F280" s="63">
        <v>63477</v>
      </c>
      <c r="G280" s="63">
        <v>64112</v>
      </c>
      <c r="H280" s="63">
        <v>64753</v>
      </c>
      <c r="I280" s="63">
        <v>66177</v>
      </c>
      <c r="J280" s="63">
        <v>67633</v>
      </c>
      <c r="K280" s="63">
        <v>69121</v>
      </c>
      <c r="L280" s="63">
        <v>70642</v>
      </c>
      <c r="M280" s="63">
        <v>72055</v>
      </c>
      <c r="N280" s="63">
        <v>73496</v>
      </c>
      <c r="O280" s="63">
        <v>74966</v>
      </c>
      <c r="P280" s="63">
        <v>76465</v>
      </c>
      <c r="Q280" s="63">
        <v>77994</v>
      </c>
      <c r="R280" s="63">
        <v>79398</v>
      </c>
      <c r="S280" s="63">
        <v>80827</v>
      </c>
      <c r="T280" s="63">
        <v>82282</v>
      </c>
      <c r="U280" s="63">
        <v>82940</v>
      </c>
      <c r="V280" s="63">
        <v>83604</v>
      </c>
      <c r="W280" s="63">
        <v>84273</v>
      </c>
      <c r="X280" s="63">
        <v>84947</v>
      </c>
      <c r="Y280" s="63">
        <v>86136</v>
      </c>
      <c r="Z280" s="63">
        <v>86998</v>
      </c>
      <c r="AA280" s="63">
        <v>87868</v>
      </c>
      <c r="AB280" s="63">
        <v>88746</v>
      </c>
      <c r="AC280" s="63">
        <v>88924</v>
      </c>
      <c r="AD280" s="63">
        <v>88924</v>
      </c>
      <c r="AE280" s="63">
        <v>88924</v>
      </c>
      <c r="AF280" s="63">
        <v>88924</v>
      </c>
      <c r="AG280" s="64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</row>
    <row r="281" spans="1:46" s="3" customFormat="1">
      <c r="A281" s="8" t="s">
        <v>62</v>
      </c>
      <c r="B281" s="63">
        <v>57500</v>
      </c>
      <c r="C281" s="63">
        <v>58190</v>
      </c>
      <c r="D281" s="63">
        <v>58888</v>
      </c>
      <c r="E281" s="63">
        <v>59595</v>
      </c>
      <c r="F281" s="63">
        <v>60310</v>
      </c>
      <c r="G281" s="63">
        <v>61034</v>
      </c>
      <c r="H281" s="63">
        <v>61766</v>
      </c>
      <c r="I281" s="63">
        <v>62507</v>
      </c>
      <c r="J281" s="63">
        <v>63257</v>
      </c>
      <c r="K281" s="63">
        <v>64017</v>
      </c>
      <c r="L281" s="63">
        <v>64785</v>
      </c>
      <c r="M281" s="63">
        <v>65562</v>
      </c>
      <c r="N281" s="63">
        <v>66349</v>
      </c>
      <c r="O281" s="63">
        <v>67145</v>
      </c>
      <c r="P281" s="63">
        <v>67951</v>
      </c>
      <c r="Q281" s="63">
        <v>68970</v>
      </c>
      <c r="R281" s="63">
        <v>70025</v>
      </c>
      <c r="S281" s="63">
        <v>71097</v>
      </c>
      <c r="T281" s="63">
        <v>72163</v>
      </c>
      <c r="U281" s="63">
        <v>73246</v>
      </c>
      <c r="V281" s="63">
        <v>73832</v>
      </c>
      <c r="W281" s="63">
        <v>74422</v>
      </c>
      <c r="X281" s="63">
        <v>75018</v>
      </c>
      <c r="Y281" s="63">
        <v>75918</v>
      </c>
      <c r="Z281" s="63">
        <v>76677</v>
      </c>
      <c r="AA281" s="63">
        <v>77290</v>
      </c>
      <c r="AB281" s="63">
        <v>77909</v>
      </c>
      <c r="AC281" s="63">
        <v>78532</v>
      </c>
      <c r="AD281" s="63">
        <v>78532</v>
      </c>
      <c r="AE281" s="63">
        <v>78532</v>
      </c>
      <c r="AF281" s="63">
        <v>78532</v>
      </c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</row>
    <row r="282" spans="1:46" s="3" customFormat="1">
      <c r="A282" s="8" t="s">
        <v>63</v>
      </c>
      <c r="B282" s="63">
        <v>55000</v>
      </c>
      <c r="C282" s="63">
        <v>55550</v>
      </c>
      <c r="D282" s="63">
        <v>55994</v>
      </c>
      <c r="E282" s="63">
        <v>56442</v>
      </c>
      <c r="F282" s="63">
        <v>56894</v>
      </c>
      <c r="G282" s="63">
        <v>57349</v>
      </c>
      <c r="H282" s="63">
        <v>57808</v>
      </c>
      <c r="I282" s="63">
        <v>58270</v>
      </c>
      <c r="J282" s="63">
        <v>58736</v>
      </c>
      <c r="K282" s="63">
        <v>59206</v>
      </c>
      <c r="L282" s="63">
        <v>60094</v>
      </c>
      <c r="M282" s="63">
        <v>61176</v>
      </c>
      <c r="N282" s="63">
        <v>62277</v>
      </c>
      <c r="O282" s="63">
        <v>63398</v>
      </c>
      <c r="P282" s="63">
        <v>64539</v>
      </c>
      <c r="Q282" s="63">
        <v>65701</v>
      </c>
      <c r="R282" s="63">
        <v>66687</v>
      </c>
      <c r="S282" s="63">
        <v>67687</v>
      </c>
      <c r="T282" s="63">
        <v>68702</v>
      </c>
      <c r="U282" s="63">
        <v>69527</v>
      </c>
      <c r="V282" s="63">
        <v>70222</v>
      </c>
      <c r="W282" s="63">
        <v>71275</v>
      </c>
      <c r="X282" s="63">
        <v>72416</v>
      </c>
      <c r="Y282" s="63">
        <v>72995</v>
      </c>
      <c r="Z282" s="63">
        <v>73360</v>
      </c>
      <c r="AA282" s="63">
        <v>73727</v>
      </c>
      <c r="AB282" s="63">
        <v>74095</v>
      </c>
      <c r="AC282" s="63">
        <v>74466</v>
      </c>
      <c r="AD282" s="63">
        <v>74466</v>
      </c>
      <c r="AE282" s="63">
        <v>74466</v>
      </c>
      <c r="AF282" s="63">
        <v>74466</v>
      </c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</row>
    <row r="283" spans="1:46" s="3" customFormat="1">
      <c r="A283" s="8" t="s">
        <v>64</v>
      </c>
      <c r="B283" s="63">
        <v>51000</v>
      </c>
      <c r="C283" s="63">
        <v>51612</v>
      </c>
      <c r="D283" s="63">
        <v>52231</v>
      </c>
      <c r="E283" s="63">
        <v>52858</v>
      </c>
      <c r="F283" s="63">
        <v>53492</v>
      </c>
      <c r="G283" s="63">
        <v>54134</v>
      </c>
      <c r="H283" s="63">
        <v>54784</v>
      </c>
      <c r="I283" s="63">
        <v>55441</v>
      </c>
      <c r="J283" s="63">
        <v>56107</v>
      </c>
      <c r="K283" s="63">
        <v>56780</v>
      </c>
      <c r="L283" s="63">
        <v>57461</v>
      </c>
      <c r="M283" s="63">
        <v>58151</v>
      </c>
      <c r="N283" s="63">
        <v>58849</v>
      </c>
      <c r="O283" s="63">
        <v>59555</v>
      </c>
      <c r="P283" s="63">
        <v>60269</v>
      </c>
      <c r="Q283" s="63">
        <v>60993</v>
      </c>
      <c r="R283" s="63">
        <v>61725</v>
      </c>
      <c r="S283" s="63">
        <v>62527</v>
      </c>
      <c r="T283" s="63">
        <v>63515</v>
      </c>
      <c r="U283" s="63">
        <v>64150</v>
      </c>
      <c r="V283" s="63">
        <v>64792</v>
      </c>
      <c r="W283" s="63">
        <v>65440</v>
      </c>
      <c r="X283" s="63">
        <v>66094</v>
      </c>
      <c r="Y283" s="63">
        <v>66755</v>
      </c>
      <c r="Z283" s="63">
        <v>67422</v>
      </c>
      <c r="AA283" s="63">
        <v>68097</v>
      </c>
      <c r="AB283" s="63">
        <v>68778</v>
      </c>
      <c r="AC283" s="63">
        <v>69465</v>
      </c>
      <c r="AD283" s="63">
        <v>69465</v>
      </c>
      <c r="AE283" s="63">
        <v>69465</v>
      </c>
      <c r="AF283" s="63">
        <v>69465</v>
      </c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</row>
    <row r="284" spans="1:46" s="3" customFormat="1">
      <c r="A284" s="8" t="s">
        <v>65</v>
      </c>
      <c r="B284" s="63">
        <v>50000</v>
      </c>
      <c r="C284" s="63">
        <v>50500</v>
      </c>
      <c r="D284" s="63">
        <v>51005</v>
      </c>
      <c r="E284" s="63">
        <v>51515</v>
      </c>
      <c r="F284" s="63">
        <v>51927</v>
      </c>
      <c r="G284" s="63">
        <v>52343</v>
      </c>
      <c r="H284" s="63">
        <v>52761</v>
      </c>
      <c r="I284" s="63">
        <v>53183</v>
      </c>
      <c r="J284" s="63">
        <v>53609</v>
      </c>
      <c r="K284" s="63">
        <v>54038</v>
      </c>
      <c r="L284" s="63">
        <v>54470</v>
      </c>
      <c r="M284" s="63">
        <v>55015</v>
      </c>
      <c r="N284" s="63">
        <v>56005</v>
      </c>
      <c r="O284" s="63">
        <v>57013</v>
      </c>
      <c r="P284" s="63">
        <v>58039</v>
      </c>
      <c r="Q284" s="63">
        <v>59084</v>
      </c>
      <c r="R284" s="63">
        <v>60148</v>
      </c>
      <c r="S284" s="63">
        <v>61230</v>
      </c>
      <c r="T284" s="63">
        <v>62149</v>
      </c>
      <c r="U284" s="63">
        <v>62770</v>
      </c>
      <c r="V284" s="63">
        <v>63398</v>
      </c>
      <c r="W284" s="63">
        <v>64032</v>
      </c>
      <c r="X284" s="63">
        <v>64672</v>
      </c>
      <c r="Y284" s="63">
        <v>65319</v>
      </c>
      <c r="Z284" s="63">
        <v>65972</v>
      </c>
      <c r="AA284" s="63">
        <v>66500</v>
      </c>
      <c r="AB284" s="63">
        <v>67032</v>
      </c>
      <c r="AC284" s="63">
        <v>67568</v>
      </c>
      <c r="AD284" s="63">
        <v>67568</v>
      </c>
      <c r="AE284" s="63">
        <v>67568</v>
      </c>
      <c r="AF284" s="63">
        <v>67568</v>
      </c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</row>
    <row r="285" spans="1:46" s="12" customFormat="1" ht="18" thickBot="1">
      <c r="A285" s="13"/>
      <c r="B285" s="24" t="s">
        <v>39</v>
      </c>
      <c r="C285" s="24" t="s">
        <v>141</v>
      </c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</row>
    <row r="286" spans="1:46" s="3" customFormat="1" ht="13.5" thickTop="1">
      <c r="A286" s="8" t="s">
        <v>61</v>
      </c>
      <c r="B286" s="65">
        <v>61917.42</v>
      </c>
      <c r="C286" s="65">
        <v>62846.18</v>
      </c>
      <c r="D286" s="65">
        <v>63788.88</v>
      </c>
      <c r="E286" s="65">
        <v>64123.15</v>
      </c>
      <c r="F286" s="65">
        <v>65085</v>
      </c>
      <c r="G286" s="65">
        <v>66061.27</v>
      </c>
      <c r="H286" s="65">
        <v>67052.2</v>
      </c>
      <c r="I286" s="65">
        <v>67397.22</v>
      </c>
      <c r="J286" s="65">
        <v>68408.179999999993</v>
      </c>
      <c r="K286" s="65">
        <v>69434.31</v>
      </c>
      <c r="L286" s="65">
        <v>70475.820000000007</v>
      </c>
      <c r="M286" s="65">
        <v>71356.759999999995</v>
      </c>
      <c r="N286" s="65">
        <v>72248.72</v>
      </c>
      <c r="O286" s="65">
        <v>73151.83</v>
      </c>
      <c r="P286" s="65">
        <v>74066.23</v>
      </c>
      <c r="Q286" s="65">
        <v>74992.06</v>
      </c>
      <c r="R286" s="65">
        <v>75929.460000000006</v>
      </c>
      <c r="S286" s="65">
        <v>76878.58</v>
      </c>
      <c r="T286" s="65">
        <v>77839.570000000007</v>
      </c>
      <c r="U286" s="65">
        <v>78812.55</v>
      </c>
      <c r="V286" s="65">
        <v>79210.48</v>
      </c>
      <c r="W286" s="65">
        <v>80121.399999999994</v>
      </c>
      <c r="X286" s="65">
        <v>81845.2</v>
      </c>
      <c r="Y286" s="65">
        <v>82786.42</v>
      </c>
      <c r="Z286" s="65">
        <v>83738.47</v>
      </c>
      <c r="AA286" s="65">
        <v>84994.54</v>
      </c>
      <c r="AB286" s="65">
        <v>85971.99</v>
      </c>
      <c r="AC286" s="65">
        <v>86960.66</v>
      </c>
      <c r="AD286" s="65">
        <v>87960.71</v>
      </c>
      <c r="AE286" s="65">
        <v>88972.26</v>
      </c>
      <c r="AF286" s="65">
        <v>89995.44</v>
      </c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27"/>
      <c r="AR286" s="27"/>
      <c r="AS286" s="27"/>
      <c r="AT286" s="27"/>
    </row>
    <row r="287" spans="1:46" s="3" customFormat="1">
      <c r="A287" s="8" t="s">
        <v>62</v>
      </c>
      <c r="B287" s="65">
        <v>55037.7</v>
      </c>
      <c r="C287" s="65">
        <v>55863.28</v>
      </c>
      <c r="D287" s="65">
        <v>56156.02</v>
      </c>
      <c r="E287" s="65">
        <v>56998.36</v>
      </c>
      <c r="F287" s="65">
        <v>57853.34</v>
      </c>
      <c r="G287" s="65">
        <v>58721.13</v>
      </c>
      <c r="H287" s="65">
        <v>59023.29</v>
      </c>
      <c r="I287" s="65">
        <v>59908.639999999999</v>
      </c>
      <c r="J287" s="65">
        <v>60807.27</v>
      </c>
      <c r="K287" s="65">
        <v>61719.38</v>
      </c>
      <c r="L287" s="65">
        <v>62645.17</v>
      </c>
      <c r="M287" s="65">
        <v>63428.23</v>
      </c>
      <c r="N287" s="65">
        <v>64221.09</v>
      </c>
      <c r="O287" s="65">
        <v>65023.85</v>
      </c>
      <c r="P287" s="65">
        <v>65836.649999999994</v>
      </c>
      <c r="Q287" s="65">
        <v>66659.61</v>
      </c>
      <c r="R287" s="65">
        <v>67492.850000000006</v>
      </c>
      <c r="S287" s="65">
        <v>68336.509999999995</v>
      </c>
      <c r="T287" s="65">
        <v>69190.720000000001</v>
      </c>
      <c r="U287" s="65">
        <v>70055.61</v>
      </c>
      <c r="V287" s="65">
        <v>70409.320000000007</v>
      </c>
      <c r="W287" s="65">
        <v>71924.17</v>
      </c>
      <c r="X287" s="65">
        <v>72751.289999999994</v>
      </c>
      <c r="Y287" s="65">
        <v>72866.48</v>
      </c>
      <c r="Z287" s="65">
        <v>74434.19</v>
      </c>
      <c r="AA287" s="65">
        <v>75550.710000000006</v>
      </c>
      <c r="AB287" s="65">
        <v>75670.33</v>
      </c>
      <c r="AC287" s="65">
        <v>76540.539999999994</v>
      </c>
      <c r="AD287" s="65">
        <v>78187.289999999994</v>
      </c>
      <c r="AE287" s="65">
        <v>79086.45</v>
      </c>
      <c r="AF287" s="65">
        <v>79995.94</v>
      </c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27"/>
      <c r="AR287" s="27"/>
      <c r="AS287" s="27"/>
      <c r="AT287" s="27"/>
    </row>
    <row r="288" spans="1:46" s="3" customFormat="1">
      <c r="A288" s="8" t="s">
        <v>63</v>
      </c>
      <c r="B288" s="65">
        <v>52175.51</v>
      </c>
      <c r="C288" s="65">
        <v>52453.78</v>
      </c>
      <c r="D288" s="65">
        <v>53240.58</v>
      </c>
      <c r="E288" s="65">
        <v>54039.19</v>
      </c>
      <c r="F288" s="65">
        <v>54849.79</v>
      </c>
      <c r="G288" s="65">
        <v>55137.22</v>
      </c>
      <c r="H288" s="65">
        <v>55964.28</v>
      </c>
      <c r="I288" s="65">
        <v>56803.74</v>
      </c>
      <c r="J288" s="65">
        <v>57655.8</v>
      </c>
      <c r="K288" s="65">
        <v>57952.47</v>
      </c>
      <c r="L288" s="65">
        <v>58821.760000000002</v>
      </c>
      <c r="M288" s="65">
        <v>59557.02</v>
      </c>
      <c r="N288" s="65">
        <v>60301.49</v>
      </c>
      <c r="O288" s="65">
        <v>61055.26</v>
      </c>
      <c r="P288" s="65">
        <v>61818.45</v>
      </c>
      <c r="Q288" s="65">
        <v>62591.18</v>
      </c>
      <c r="R288" s="65">
        <v>63373.57</v>
      </c>
      <c r="S288" s="65">
        <v>64165.74</v>
      </c>
      <c r="T288" s="65">
        <v>64967.81</v>
      </c>
      <c r="U288" s="65">
        <v>65779.91</v>
      </c>
      <c r="V288" s="65">
        <v>66766.61</v>
      </c>
      <c r="W288" s="65">
        <v>67534.42</v>
      </c>
      <c r="X288" s="65">
        <v>68311.070000000007</v>
      </c>
      <c r="Y288" s="65">
        <v>69096.649999999994</v>
      </c>
      <c r="Z288" s="65">
        <v>69891.259999999995</v>
      </c>
      <c r="AA288" s="65">
        <v>70939.63</v>
      </c>
      <c r="AB288" s="65">
        <v>71755.44</v>
      </c>
      <c r="AC288" s="65">
        <v>72580.62</v>
      </c>
      <c r="AD288" s="65">
        <v>73415.3</v>
      </c>
      <c r="AE288" s="65">
        <v>74259.570000000007</v>
      </c>
      <c r="AF288" s="65">
        <v>75113.56</v>
      </c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27"/>
      <c r="AR288" s="27"/>
      <c r="AS288" s="27"/>
      <c r="AT288" s="27"/>
    </row>
    <row r="289" spans="1:46" s="3" customFormat="1">
      <c r="A289" s="8" t="s">
        <v>64</v>
      </c>
      <c r="B289" s="65">
        <v>49922.080000000002</v>
      </c>
      <c r="C289" s="65">
        <v>50201.74</v>
      </c>
      <c r="D289" s="65">
        <v>50954.76</v>
      </c>
      <c r="E289" s="65">
        <v>51719.08</v>
      </c>
      <c r="F289" s="65">
        <v>52494.87</v>
      </c>
      <c r="G289" s="65">
        <v>52784.33</v>
      </c>
      <c r="H289" s="65">
        <v>54081.53</v>
      </c>
      <c r="I289" s="65">
        <v>54379.74</v>
      </c>
      <c r="J289" s="65">
        <v>55195.43</v>
      </c>
      <c r="K289" s="65">
        <v>56023.360000000001</v>
      </c>
      <c r="L289" s="65">
        <v>56863.71</v>
      </c>
      <c r="M289" s="65">
        <v>57574.51</v>
      </c>
      <c r="N289" s="65">
        <v>58294.19</v>
      </c>
      <c r="O289" s="65">
        <v>59022.87</v>
      </c>
      <c r="P289" s="65">
        <v>59196.88</v>
      </c>
      <c r="Q289" s="65">
        <v>59936.84</v>
      </c>
      <c r="R289" s="65">
        <v>61264</v>
      </c>
      <c r="S289" s="65">
        <v>61444.62</v>
      </c>
      <c r="T289" s="65">
        <v>62212.68</v>
      </c>
      <c r="U289" s="65">
        <v>62990.34</v>
      </c>
      <c r="V289" s="65">
        <v>63935.19</v>
      </c>
      <c r="W289" s="65">
        <v>64670.45</v>
      </c>
      <c r="X289" s="65">
        <v>65414.16</v>
      </c>
      <c r="Y289" s="65">
        <v>66166.42</v>
      </c>
      <c r="Z289" s="65">
        <v>66927.34</v>
      </c>
      <c r="AA289" s="65">
        <v>67931.240000000005</v>
      </c>
      <c r="AB289" s="65">
        <v>68712.45</v>
      </c>
      <c r="AC289" s="65">
        <v>69502.649999999994</v>
      </c>
      <c r="AD289" s="65">
        <v>69632.39</v>
      </c>
      <c r="AE289" s="65">
        <v>70433.16</v>
      </c>
      <c r="AF289" s="65">
        <v>71243.14</v>
      </c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27"/>
      <c r="AR289" s="27"/>
      <c r="AS289" s="27"/>
      <c r="AT289" s="27"/>
    </row>
    <row r="290" spans="1:46" s="3" customFormat="1">
      <c r="A290" s="8" t="s">
        <v>65</v>
      </c>
      <c r="B290" s="65">
        <v>47500</v>
      </c>
      <c r="C290" s="65">
        <v>47811.18</v>
      </c>
      <c r="D290" s="65">
        <v>48528.35</v>
      </c>
      <c r="E290" s="65">
        <v>48795.93</v>
      </c>
      <c r="F290" s="65">
        <v>49995.12</v>
      </c>
      <c r="G290" s="65">
        <v>50745.04</v>
      </c>
      <c r="H290" s="65">
        <v>51506.22</v>
      </c>
      <c r="I290" s="65">
        <v>52278.81</v>
      </c>
      <c r="J290" s="65">
        <v>53062.99</v>
      </c>
      <c r="K290" s="65">
        <v>53858.94</v>
      </c>
      <c r="L290" s="65">
        <v>54666.82</v>
      </c>
      <c r="M290" s="65">
        <v>55350.16</v>
      </c>
      <c r="N290" s="65">
        <v>55518.27</v>
      </c>
      <c r="O290" s="65">
        <v>56212.26</v>
      </c>
      <c r="P290" s="65">
        <v>56914.91</v>
      </c>
      <c r="Q290" s="65">
        <v>57626.35</v>
      </c>
      <c r="R290" s="65">
        <v>57796.23</v>
      </c>
      <c r="S290" s="65">
        <v>58518.68</v>
      </c>
      <c r="T290" s="65">
        <v>59250.17</v>
      </c>
      <c r="U290" s="65">
        <v>60562.14</v>
      </c>
      <c r="V290" s="65">
        <v>60890.67</v>
      </c>
      <c r="W290" s="65">
        <v>62177.48</v>
      </c>
      <c r="X290" s="65">
        <v>62892.52</v>
      </c>
      <c r="Y290" s="65">
        <v>63615.78</v>
      </c>
      <c r="Z290" s="65">
        <v>64347.37</v>
      </c>
      <c r="AA290" s="65">
        <v>64696.42</v>
      </c>
      <c r="AB290" s="65">
        <v>65440.43</v>
      </c>
      <c r="AC290" s="65">
        <v>66193</v>
      </c>
      <c r="AD290" s="65">
        <v>66954.22</v>
      </c>
      <c r="AE290" s="65">
        <v>67724.19</v>
      </c>
      <c r="AF290" s="65">
        <v>68503.02</v>
      </c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27"/>
      <c r="AR290" s="27"/>
      <c r="AS290" s="27"/>
      <c r="AT290" s="27"/>
    </row>
    <row r="291" spans="1:46" s="12" customFormat="1" ht="18" thickBot="1">
      <c r="A291" s="13"/>
      <c r="B291" s="24" t="s">
        <v>41</v>
      </c>
      <c r="C291" s="24" t="s">
        <v>103</v>
      </c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</row>
    <row r="292" spans="1:46" s="3" customFormat="1" ht="13.5" thickTop="1">
      <c r="A292" s="8" t="s">
        <v>61</v>
      </c>
      <c r="B292" s="66">
        <v>55426</v>
      </c>
      <c r="C292" s="66">
        <v>57089</v>
      </c>
      <c r="D292" s="66">
        <v>57621</v>
      </c>
      <c r="E292" s="66">
        <v>57962</v>
      </c>
      <c r="F292" s="66">
        <v>58284</v>
      </c>
      <c r="G292" s="66">
        <v>58636</v>
      </c>
      <c r="H292" s="66">
        <v>58937</v>
      </c>
      <c r="I292" s="66">
        <v>60239</v>
      </c>
      <c r="J292" s="66">
        <v>61543</v>
      </c>
      <c r="K292" s="66">
        <v>62845</v>
      </c>
      <c r="L292" s="66">
        <v>64148</v>
      </c>
      <c r="M292" s="66">
        <v>65452</v>
      </c>
      <c r="N292" s="66">
        <v>66754</v>
      </c>
      <c r="O292" s="66">
        <v>68058</v>
      </c>
      <c r="P292" s="66">
        <v>69361</v>
      </c>
      <c r="Q292" s="66">
        <v>70664</v>
      </c>
      <c r="R292" s="66">
        <v>71968</v>
      </c>
      <c r="S292" s="66">
        <v>73271</v>
      </c>
      <c r="T292" s="66">
        <v>74574</v>
      </c>
      <c r="U292" s="66">
        <v>75232</v>
      </c>
      <c r="V292" s="66">
        <v>75900</v>
      </c>
      <c r="W292" s="66">
        <v>76571</v>
      </c>
      <c r="X292" s="66">
        <v>77253</v>
      </c>
      <c r="Y292" s="66">
        <v>77940</v>
      </c>
      <c r="Z292" s="66">
        <v>78633</v>
      </c>
      <c r="AA292" s="66">
        <v>79328</v>
      </c>
      <c r="AB292" s="66">
        <v>80021</v>
      </c>
      <c r="AC292" s="66">
        <v>80716</v>
      </c>
      <c r="AD292" s="66">
        <v>81409</v>
      </c>
      <c r="AE292" s="67"/>
      <c r="AF292" s="6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</row>
    <row r="293" spans="1:46" s="3" customFormat="1">
      <c r="A293" s="8" t="s">
        <v>62</v>
      </c>
      <c r="B293" s="66">
        <v>52500</v>
      </c>
      <c r="C293" s="66">
        <v>53484</v>
      </c>
      <c r="D293" s="66">
        <v>53728</v>
      </c>
      <c r="E293" s="66">
        <v>53805</v>
      </c>
      <c r="F293" s="66">
        <v>53876</v>
      </c>
      <c r="G293" s="66">
        <v>54000</v>
      </c>
      <c r="H293" s="66">
        <v>55000</v>
      </c>
      <c r="I293" s="66">
        <v>55500</v>
      </c>
      <c r="J293" s="66">
        <v>56000</v>
      </c>
      <c r="K293" s="66">
        <v>57000</v>
      </c>
      <c r="L293" s="66">
        <v>58000</v>
      </c>
      <c r="M293" s="66">
        <v>59000</v>
      </c>
      <c r="N293" s="66">
        <v>60000</v>
      </c>
      <c r="O293" s="66">
        <v>61000</v>
      </c>
      <c r="P293" s="66">
        <v>62000</v>
      </c>
      <c r="Q293" s="66">
        <v>63000</v>
      </c>
      <c r="R293" s="66">
        <v>64000</v>
      </c>
      <c r="S293" s="66">
        <v>64800</v>
      </c>
      <c r="T293" s="66">
        <v>65777</v>
      </c>
      <c r="U293" s="66">
        <v>66350</v>
      </c>
      <c r="V293" s="66">
        <v>66927</v>
      </c>
      <c r="W293" s="66">
        <v>67510</v>
      </c>
      <c r="X293" s="66">
        <v>68098</v>
      </c>
      <c r="Y293" s="66">
        <v>68694</v>
      </c>
      <c r="Z293" s="66">
        <v>69295</v>
      </c>
      <c r="AA293" s="66">
        <v>69896</v>
      </c>
      <c r="AB293" s="66">
        <v>70497</v>
      </c>
      <c r="AC293" s="66">
        <v>71098</v>
      </c>
      <c r="AD293" s="66">
        <v>71700</v>
      </c>
      <c r="AE293" s="67"/>
      <c r="AF293" s="6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</row>
    <row r="294" spans="1:46" s="3" customFormat="1">
      <c r="A294" s="8" t="s">
        <v>63</v>
      </c>
      <c r="B294" s="66">
        <v>51000</v>
      </c>
      <c r="C294" s="66">
        <v>51250</v>
      </c>
      <c r="D294" s="66">
        <v>51500</v>
      </c>
      <c r="E294" s="66">
        <v>51750</v>
      </c>
      <c r="F294" s="66">
        <v>52000</v>
      </c>
      <c r="G294" s="66">
        <v>53000</v>
      </c>
      <c r="H294" s="66">
        <v>53500</v>
      </c>
      <c r="I294" s="66">
        <v>54000</v>
      </c>
      <c r="J294" s="66">
        <v>54500</v>
      </c>
      <c r="K294" s="66">
        <v>55000</v>
      </c>
      <c r="L294" s="66">
        <v>56000</v>
      </c>
      <c r="M294" s="66">
        <v>56500</v>
      </c>
      <c r="N294" s="66">
        <v>57250</v>
      </c>
      <c r="O294" s="66">
        <v>58000</v>
      </c>
      <c r="P294" s="66">
        <v>58750</v>
      </c>
      <c r="Q294" s="66">
        <v>59588</v>
      </c>
      <c r="R294" s="66">
        <v>60565</v>
      </c>
      <c r="S294" s="66">
        <v>61543</v>
      </c>
      <c r="T294" s="66">
        <v>62519</v>
      </c>
      <c r="U294" s="66">
        <v>63059</v>
      </c>
      <c r="V294" s="66">
        <v>63604</v>
      </c>
      <c r="W294" s="66">
        <v>64154</v>
      </c>
      <c r="X294" s="66">
        <v>64709</v>
      </c>
      <c r="Y294" s="66">
        <v>65270</v>
      </c>
      <c r="Z294" s="66">
        <v>65837</v>
      </c>
      <c r="AA294" s="66">
        <v>66409</v>
      </c>
      <c r="AB294" s="66">
        <v>66977</v>
      </c>
      <c r="AC294" s="66">
        <v>67543</v>
      </c>
      <c r="AD294" s="66">
        <v>68111</v>
      </c>
      <c r="AE294" s="67"/>
      <c r="AF294" s="6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</row>
    <row r="295" spans="1:46" s="3" customFormat="1">
      <c r="A295" s="8" t="s">
        <v>64</v>
      </c>
      <c r="B295" s="66">
        <v>47500</v>
      </c>
      <c r="C295" s="66">
        <v>47750</v>
      </c>
      <c r="D295" s="66">
        <v>48000</v>
      </c>
      <c r="E295" s="66">
        <v>48250</v>
      </c>
      <c r="F295" s="66">
        <v>48500</v>
      </c>
      <c r="G295" s="66">
        <v>49500</v>
      </c>
      <c r="H295" s="66">
        <v>50000</v>
      </c>
      <c r="I295" s="66">
        <v>50500</v>
      </c>
      <c r="J295" s="66">
        <v>51000</v>
      </c>
      <c r="K295" s="66">
        <v>51500</v>
      </c>
      <c r="L295" s="66">
        <v>52500</v>
      </c>
      <c r="M295" s="66">
        <v>53000</v>
      </c>
      <c r="N295" s="66">
        <v>53500</v>
      </c>
      <c r="O295" s="66">
        <v>54000</v>
      </c>
      <c r="P295" s="66">
        <v>54500</v>
      </c>
      <c r="Q295" s="66">
        <v>55189</v>
      </c>
      <c r="R295" s="66">
        <v>56069</v>
      </c>
      <c r="S295" s="66">
        <v>56981</v>
      </c>
      <c r="T295" s="66">
        <v>57860</v>
      </c>
      <c r="U295" s="66">
        <v>58354</v>
      </c>
      <c r="V295" s="66">
        <v>58851</v>
      </c>
      <c r="W295" s="66">
        <v>59354</v>
      </c>
      <c r="X295" s="66">
        <v>59861</v>
      </c>
      <c r="Y295" s="66">
        <v>60373</v>
      </c>
      <c r="Z295" s="66">
        <v>60891</v>
      </c>
      <c r="AA295" s="66">
        <v>61409</v>
      </c>
      <c r="AB295" s="66">
        <v>61925</v>
      </c>
      <c r="AC295" s="66">
        <v>62443</v>
      </c>
      <c r="AD295" s="66">
        <v>62961</v>
      </c>
      <c r="AE295" s="67"/>
      <c r="AF295" s="6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</row>
    <row r="296" spans="1:46" s="3" customFormat="1">
      <c r="A296" s="8" t="s">
        <v>65</v>
      </c>
      <c r="B296" s="66">
        <v>47000</v>
      </c>
      <c r="C296" s="66">
        <v>47250</v>
      </c>
      <c r="D296" s="66">
        <v>47500</v>
      </c>
      <c r="E296" s="66">
        <v>47750</v>
      </c>
      <c r="F296" s="66">
        <v>48000</v>
      </c>
      <c r="G296" s="66">
        <v>49000</v>
      </c>
      <c r="H296" s="66">
        <v>49500</v>
      </c>
      <c r="I296" s="66">
        <v>50000</v>
      </c>
      <c r="J296" s="66">
        <v>50500</v>
      </c>
      <c r="K296" s="66">
        <v>51000</v>
      </c>
      <c r="L296" s="66">
        <v>52000</v>
      </c>
      <c r="M296" s="66">
        <v>52500</v>
      </c>
      <c r="N296" s="66">
        <v>53000</v>
      </c>
      <c r="O296" s="66">
        <v>53500</v>
      </c>
      <c r="P296" s="66">
        <v>54000</v>
      </c>
      <c r="Q296" s="66">
        <v>54500</v>
      </c>
      <c r="R296" s="66">
        <v>55000</v>
      </c>
      <c r="S296" s="66">
        <v>55500</v>
      </c>
      <c r="T296" s="66">
        <v>56232</v>
      </c>
      <c r="U296" s="66">
        <v>57000</v>
      </c>
      <c r="V296" s="66">
        <v>57500</v>
      </c>
      <c r="W296" s="66">
        <v>58000</v>
      </c>
      <c r="X296" s="66">
        <v>58500</v>
      </c>
      <c r="Y296" s="66">
        <v>59000</v>
      </c>
      <c r="Z296" s="66">
        <v>59500</v>
      </c>
      <c r="AA296" s="66">
        <v>60000</v>
      </c>
      <c r="AB296" s="66">
        <v>60500</v>
      </c>
      <c r="AC296" s="66">
        <v>60750</v>
      </c>
      <c r="AD296" s="66">
        <v>61163</v>
      </c>
      <c r="AE296" s="67"/>
      <c r="AF296" s="6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</row>
    <row r="297" spans="1:46" s="12" customFormat="1" ht="18" thickBot="1">
      <c r="A297" s="13"/>
      <c r="B297" s="24" t="s">
        <v>42</v>
      </c>
      <c r="C297" s="24" t="s">
        <v>104</v>
      </c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</row>
    <row r="298" spans="1:46" s="3" customFormat="1" ht="13.5" thickTop="1">
      <c r="A298" s="8" t="s">
        <v>61</v>
      </c>
      <c r="B298" s="40">
        <v>55599</v>
      </c>
      <c r="C298" s="40">
        <v>55599</v>
      </c>
      <c r="D298" s="40">
        <v>56000</v>
      </c>
      <c r="E298" s="40">
        <v>56500</v>
      </c>
      <c r="F298" s="40">
        <v>57000</v>
      </c>
      <c r="G298" s="40">
        <v>57500</v>
      </c>
      <c r="H298" s="40">
        <v>58000</v>
      </c>
      <c r="I298" s="40">
        <v>59000</v>
      </c>
      <c r="J298" s="40">
        <v>60500</v>
      </c>
      <c r="K298" s="40">
        <v>62000</v>
      </c>
      <c r="L298" s="40">
        <v>63250</v>
      </c>
      <c r="M298" s="40">
        <v>64500</v>
      </c>
      <c r="N298" s="40">
        <v>65750</v>
      </c>
      <c r="O298" s="40">
        <v>67000</v>
      </c>
      <c r="P298" s="40">
        <v>68250</v>
      </c>
      <c r="Q298" s="40">
        <v>69500</v>
      </c>
      <c r="R298" s="40">
        <v>70750</v>
      </c>
      <c r="S298" s="40">
        <v>72000</v>
      </c>
      <c r="T298" s="40">
        <v>72500</v>
      </c>
      <c r="U298" s="40">
        <v>73261</v>
      </c>
      <c r="V298" s="40">
        <v>73928</v>
      </c>
      <c r="W298" s="40">
        <v>74599</v>
      </c>
      <c r="X298" s="40">
        <v>75281</v>
      </c>
      <c r="Y298" s="40">
        <v>75966</v>
      </c>
      <c r="Z298" s="40">
        <v>76661</v>
      </c>
      <c r="AA298" s="40">
        <v>77361</v>
      </c>
      <c r="AB298" s="40">
        <v>77361</v>
      </c>
      <c r="AC298" s="40">
        <v>77361</v>
      </c>
      <c r="AD298" s="40">
        <v>77361</v>
      </c>
      <c r="AE298" s="44"/>
      <c r="AF298" s="44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</row>
    <row r="299" spans="1:46" s="3" customFormat="1">
      <c r="A299" s="8" t="s">
        <v>62</v>
      </c>
      <c r="B299" s="40">
        <v>52500</v>
      </c>
      <c r="C299" s="40">
        <f>B299+250</f>
        <v>52750</v>
      </c>
      <c r="D299" s="40">
        <f>C299+250</f>
        <v>53000</v>
      </c>
      <c r="E299" s="40">
        <f>D299+250</f>
        <v>53250</v>
      </c>
      <c r="F299" s="40">
        <f>E299+250</f>
        <v>53500</v>
      </c>
      <c r="G299" s="40">
        <f>F299+500</f>
        <v>54000</v>
      </c>
      <c r="H299" s="40">
        <f>G299+500</f>
        <v>54500</v>
      </c>
      <c r="I299" s="40">
        <f>H299+500</f>
        <v>55000</v>
      </c>
      <c r="J299" s="40">
        <f>I299+250+250</f>
        <v>55500</v>
      </c>
      <c r="K299" s="40">
        <f>J299+250+250</f>
        <v>56000</v>
      </c>
      <c r="L299" s="40">
        <f t="shared" ref="L299:S299" si="0">K299+1000</f>
        <v>57000</v>
      </c>
      <c r="M299" s="40">
        <f t="shared" si="0"/>
        <v>58000</v>
      </c>
      <c r="N299" s="40">
        <f t="shared" si="0"/>
        <v>59000</v>
      </c>
      <c r="O299" s="40">
        <f t="shared" si="0"/>
        <v>60000</v>
      </c>
      <c r="P299" s="40">
        <f t="shared" si="0"/>
        <v>61000</v>
      </c>
      <c r="Q299" s="40">
        <f t="shared" si="0"/>
        <v>62000</v>
      </c>
      <c r="R299" s="40">
        <f t="shared" si="0"/>
        <v>63000</v>
      </c>
      <c r="S299" s="40">
        <f t="shared" si="0"/>
        <v>64000</v>
      </c>
      <c r="T299" s="40">
        <f t="shared" ref="T299:AB299" si="1">S299+250+250</f>
        <v>64500</v>
      </c>
      <c r="U299" s="40">
        <f t="shared" si="1"/>
        <v>65000</v>
      </c>
      <c r="V299" s="40">
        <f t="shared" si="1"/>
        <v>65500</v>
      </c>
      <c r="W299" s="40">
        <f t="shared" si="1"/>
        <v>66000</v>
      </c>
      <c r="X299" s="40">
        <f t="shared" si="1"/>
        <v>66500</v>
      </c>
      <c r="Y299" s="40">
        <f t="shared" si="1"/>
        <v>67000</v>
      </c>
      <c r="Z299" s="40">
        <f t="shared" si="1"/>
        <v>67500</v>
      </c>
      <c r="AA299" s="40">
        <f t="shared" si="1"/>
        <v>68000</v>
      </c>
      <c r="AB299" s="40">
        <f t="shared" si="1"/>
        <v>68500</v>
      </c>
      <c r="AC299" s="40">
        <f>AB299+250</f>
        <v>68750</v>
      </c>
      <c r="AD299" s="40">
        <f>AC299+250</f>
        <v>69000</v>
      </c>
      <c r="AE299" s="44"/>
      <c r="AF299" s="44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</row>
    <row r="300" spans="1:46" s="3" customFormat="1">
      <c r="A300" s="8" t="s">
        <v>63</v>
      </c>
      <c r="B300" s="40">
        <v>51000</v>
      </c>
      <c r="C300" s="40">
        <v>51250</v>
      </c>
      <c r="D300" s="40">
        <v>51500</v>
      </c>
      <c r="E300" s="40">
        <v>51750</v>
      </c>
      <c r="F300" s="40">
        <v>52000</v>
      </c>
      <c r="G300" s="40">
        <v>53000</v>
      </c>
      <c r="H300" s="40">
        <v>53500</v>
      </c>
      <c r="I300" s="40">
        <v>54000</v>
      </c>
      <c r="J300" s="40">
        <v>54500</v>
      </c>
      <c r="K300" s="40">
        <v>55000</v>
      </c>
      <c r="L300" s="40">
        <v>56000</v>
      </c>
      <c r="M300" s="40">
        <v>56500</v>
      </c>
      <c r="N300" s="40">
        <v>57250</v>
      </c>
      <c r="O300" s="40">
        <v>58000</v>
      </c>
      <c r="P300" s="40">
        <v>58750</v>
      </c>
      <c r="Q300" s="40">
        <v>59500</v>
      </c>
      <c r="R300" s="40">
        <v>60250</v>
      </c>
      <c r="S300" s="40">
        <v>61000</v>
      </c>
      <c r="T300" s="40">
        <v>61750</v>
      </c>
      <c r="U300" s="40">
        <v>62750</v>
      </c>
      <c r="V300" s="40">
        <v>63250</v>
      </c>
      <c r="W300" s="40">
        <v>63750</v>
      </c>
      <c r="X300" s="40">
        <v>64250</v>
      </c>
      <c r="Y300" s="40">
        <v>64750</v>
      </c>
      <c r="Z300" s="40">
        <v>65250</v>
      </c>
      <c r="AA300" s="40">
        <v>65750</v>
      </c>
      <c r="AB300" s="40">
        <v>66250</v>
      </c>
      <c r="AC300" s="40">
        <v>66500</v>
      </c>
      <c r="AD300" s="40">
        <v>66750</v>
      </c>
      <c r="AE300" s="44"/>
      <c r="AF300" s="44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</row>
    <row r="301" spans="1:46" s="3" customFormat="1">
      <c r="A301" s="8" t="s">
        <v>64</v>
      </c>
      <c r="B301" s="40">
        <v>47500</v>
      </c>
      <c r="C301" s="40">
        <f t="shared" ref="C301:F302" si="2">B301+250</f>
        <v>47750</v>
      </c>
      <c r="D301" s="40">
        <f t="shared" si="2"/>
        <v>48000</v>
      </c>
      <c r="E301" s="40">
        <f t="shared" si="2"/>
        <v>48250</v>
      </c>
      <c r="F301" s="40">
        <f t="shared" si="2"/>
        <v>48500</v>
      </c>
      <c r="G301" s="40">
        <f>F301+1000</f>
        <v>49500</v>
      </c>
      <c r="H301" s="40">
        <f t="shared" ref="H301:K302" si="3">G301+500</f>
        <v>50000</v>
      </c>
      <c r="I301" s="40">
        <f t="shared" si="3"/>
        <v>50500</v>
      </c>
      <c r="J301" s="40">
        <f t="shared" si="3"/>
        <v>51000</v>
      </c>
      <c r="K301" s="40">
        <f t="shared" si="3"/>
        <v>51500</v>
      </c>
      <c r="L301" s="40">
        <f>K301+1000</f>
        <v>52500</v>
      </c>
      <c r="M301" s="40">
        <f t="shared" ref="M301:AB301" si="4">L301+500</f>
        <v>53000</v>
      </c>
      <c r="N301" s="40">
        <f t="shared" si="4"/>
        <v>53500</v>
      </c>
      <c r="O301" s="40">
        <f t="shared" si="4"/>
        <v>54000</v>
      </c>
      <c r="P301" s="40">
        <f t="shared" si="4"/>
        <v>54500</v>
      </c>
      <c r="Q301" s="40">
        <f t="shared" si="4"/>
        <v>55000</v>
      </c>
      <c r="R301" s="40">
        <f t="shared" si="4"/>
        <v>55500</v>
      </c>
      <c r="S301" s="40">
        <f t="shared" si="4"/>
        <v>56000</v>
      </c>
      <c r="T301" s="40">
        <f t="shared" si="4"/>
        <v>56500</v>
      </c>
      <c r="U301" s="40">
        <f t="shared" si="4"/>
        <v>57000</v>
      </c>
      <c r="V301" s="40">
        <f t="shared" si="4"/>
        <v>57500</v>
      </c>
      <c r="W301" s="40">
        <f t="shared" si="4"/>
        <v>58000</v>
      </c>
      <c r="X301" s="40">
        <f t="shared" si="4"/>
        <v>58500</v>
      </c>
      <c r="Y301" s="40">
        <f t="shared" si="4"/>
        <v>59000</v>
      </c>
      <c r="Z301" s="40">
        <f t="shared" si="4"/>
        <v>59500</v>
      </c>
      <c r="AA301" s="40">
        <f t="shared" si="4"/>
        <v>60000</v>
      </c>
      <c r="AB301" s="40">
        <f t="shared" si="4"/>
        <v>60500</v>
      </c>
      <c r="AC301" s="40">
        <v>61250</v>
      </c>
      <c r="AD301" s="40">
        <v>61500</v>
      </c>
      <c r="AE301" s="44"/>
      <c r="AF301" s="44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</row>
    <row r="302" spans="1:46" s="3" customFormat="1">
      <c r="A302" s="8" t="s">
        <v>65</v>
      </c>
      <c r="B302" s="40">
        <v>47000</v>
      </c>
      <c r="C302" s="40">
        <f t="shared" si="2"/>
        <v>47250</v>
      </c>
      <c r="D302" s="40">
        <f t="shared" si="2"/>
        <v>47500</v>
      </c>
      <c r="E302" s="40">
        <f t="shared" si="2"/>
        <v>47750</v>
      </c>
      <c r="F302" s="40">
        <f t="shared" si="2"/>
        <v>48000</v>
      </c>
      <c r="G302" s="40">
        <f>F302+1000</f>
        <v>49000</v>
      </c>
      <c r="H302" s="40">
        <f t="shared" si="3"/>
        <v>49500</v>
      </c>
      <c r="I302" s="40">
        <f t="shared" si="3"/>
        <v>50000</v>
      </c>
      <c r="J302" s="40">
        <f t="shared" si="3"/>
        <v>50500</v>
      </c>
      <c r="K302" s="40">
        <f t="shared" si="3"/>
        <v>51000</v>
      </c>
      <c r="L302" s="40">
        <v>52000</v>
      </c>
      <c r="M302" s="40">
        <f>L302+500</f>
        <v>52500</v>
      </c>
      <c r="N302" s="40">
        <v>53000</v>
      </c>
      <c r="O302" s="40">
        <f t="shared" ref="O302:AD302" si="5">N302+500</f>
        <v>53500</v>
      </c>
      <c r="P302" s="40">
        <f t="shared" si="5"/>
        <v>54000</v>
      </c>
      <c r="Q302" s="40">
        <f t="shared" si="5"/>
        <v>54500</v>
      </c>
      <c r="R302" s="40">
        <f t="shared" si="5"/>
        <v>55000</v>
      </c>
      <c r="S302" s="40">
        <f t="shared" si="5"/>
        <v>55500</v>
      </c>
      <c r="T302" s="40">
        <f t="shared" si="5"/>
        <v>56000</v>
      </c>
      <c r="U302" s="40">
        <f t="shared" si="5"/>
        <v>56500</v>
      </c>
      <c r="V302" s="40">
        <f t="shared" si="5"/>
        <v>57000</v>
      </c>
      <c r="W302" s="40">
        <f t="shared" si="5"/>
        <v>57500</v>
      </c>
      <c r="X302" s="40">
        <f t="shared" si="5"/>
        <v>58000</v>
      </c>
      <c r="Y302" s="40">
        <f t="shared" si="5"/>
        <v>58500</v>
      </c>
      <c r="Z302" s="40">
        <f t="shared" si="5"/>
        <v>59000</v>
      </c>
      <c r="AA302" s="40">
        <f t="shared" si="5"/>
        <v>59500</v>
      </c>
      <c r="AB302" s="40">
        <f t="shared" si="5"/>
        <v>60000</v>
      </c>
      <c r="AC302" s="40">
        <f t="shared" si="5"/>
        <v>60500</v>
      </c>
      <c r="AD302" s="40">
        <f t="shared" si="5"/>
        <v>61000</v>
      </c>
      <c r="AE302" s="44"/>
      <c r="AF302" s="44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</row>
    <row r="303" spans="1:46" s="3" customFormat="1" ht="18" thickBot="1">
      <c r="A303" s="13"/>
      <c r="B303" s="39" t="s">
        <v>40</v>
      </c>
      <c r="C303" s="24" t="s">
        <v>102</v>
      </c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44"/>
      <c r="AB303" s="44"/>
      <c r="AC303" s="44"/>
      <c r="AD303" s="44"/>
      <c r="AE303" s="44"/>
      <c r="AF303" s="44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</row>
    <row r="304" spans="1:46" s="3" customFormat="1" ht="13.5" thickTop="1">
      <c r="A304" s="8" t="s">
        <v>61</v>
      </c>
      <c r="B304" s="26">
        <v>56288</v>
      </c>
      <c r="C304" s="26">
        <v>58111</v>
      </c>
      <c r="D304" s="26">
        <v>59747</v>
      </c>
      <c r="E304" s="26">
        <v>60099</v>
      </c>
      <c r="F304" s="26">
        <v>60482</v>
      </c>
      <c r="G304" s="26">
        <v>60814</v>
      </c>
      <c r="H304" s="26">
        <v>62120</v>
      </c>
      <c r="I304" s="26">
        <v>63427</v>
      </c>
      <c r="J304" s="26">
        <v>64732</v>
      </c>
      <c r="K304" s="26">
        <v>66038</v>
      </c>
      <c r="L304" s="26">
        <v>67345</v>
      </c>
      <c r="M304" s="26">
        <v>68650</v>
      </c>
      <c r="N304" s="26">
        <v>69956</v>
      </c>
      <c r="O304" s="26">
        <v>71261</v>
      </c>
      <c r="P304" s="26">
        <v>72568</v>
      </c>
      <c r="Q304" s="26">
        <v>73874</v>
      </c>
      <c r="R304" s="26">
        <v>75180</v>
      </c>
      <c r="S304" s="26">
        <v>76485</v>
      </c>
      <c r="T304" s="26">
        <v>77148</v>
      </c>
      <c r="U304" s="26">
        <v>77815</v>
      </c>
      <c r="V304" s="26">
        <v>78489</v>
      </c>
      <c r="W304" s="26">
        <v>79171</v>
      </c>
      <c r="X304" s="26">
        <v>79858</v>
      </c>
      <c r="Y304" s="26">
        <v>80531</v>
      </c>
      <c r="Z304" s="26">
        <v>80781</v>
      </c>
      <c r="AA304" s="26">
        <v>81031</v>
      </c>
      <c r="AB304" s="26">
        <v>81281</v>
      </c>
      <c r="AC304" s="26">
        <v>81531</v>
      </c>
      <c r="AD304" s="26">
        <v>81781</v>
      </c>
      <c r="AE304" s="26">
        <v>81781</v>
      </c>
      <c r="AF304" s="26">
        <v>81781</v>
      </c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</row>
    <row r="305" spans="1:46" s="3" customFormat="1">
      <c r="A305" s="8" t="s">
        <v>62</v>
      </c>
      <c r="B305" s="26">
        <v>53319</v>
      </c>
      <c r="C305" s="26">
        <v>54534</v>
      </c>
      <c r="D305" s="26">
        <v>55590</v>
      </c>
      <c r="E305" s="26">
        <v>55688</v>
      </c>
      <c r="F305" s="26">
        <v>55819</v>
      </c>
      <c r="G305" s="26">
        <v>55918</v>
      </c>
      <c r="H305" s="26">
        <v>56897</v>
      </c>
      <c r="I305" s="26">
        <v>57875</v>
      </c>
      <c r="J305" s="26">
        <v>58855</v>
      </c>
      <c r="K305" s="26">
        <v>59835</v>
      </c>
      <c r="L305" s="26">
        <v>60814</v>
      </c>
      <c r="M305" s="26">
        <v>61794</v>
      </c>
      <c r="N305" s="26">
        <v>62774</v>
      </c>
      <c r="O305" s="26">
        <v>63753</v>
      </c>
      <c r="P305" s="26">
        <v>64732</v>
      </c>
      <c r="Q305" s="26">
        <v>65712</v>
      </c>
      <c r="R305" s="26">
        <v>66691</v>
      </c>
      <c r="S305" s="26">
        <v>67670</v>
      </c>
      <c r="T305" s="26">
        <v>68243</v>
      </c>
      <c r="U305" s="26">
        <v>68823</v>
      </c>
      <c r="V305" s="26">
        <v>69407</v>
      </c>
      <c r="W305" s="26">
        <v>69997</v>
      </c>
      <c r="X305" s="26">
        <v>70594</v>
      </c>
      <c r="Y305" s="26">
        <v>71178</v>
      </c>
      <c r="Z305" s="26">
        <v>71678</v>
      </c>
      <c r="AA305" s="26">
        <v>72178</v>
      </c>
      <c r="AB305" s="26">
        <v>72678</v>
      </c>
      <c r="AC305" s="26">
        <v>72928</v>
      </c>
      <c r="AD305" s="26">
        <v>73178</v>
      </c>
      <c r="AE305" s="26">
        <v>73178</v>
      </c>
      <c r="AF305" s="26">
        <v>73178</v>
      </c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</row>
    <row r="306" spans="1:46" s="3" customFormat="1">
      <c r="A306" s="8" t="s">
        <v>63</v>
      </c>
      <c r="B306" s="40">
        <v>51000</v>
      </c>
      <c r="C306" s="40">
        <v>51250</v>
      </c>
      <c r="D306" s="40">
        <v>52123</v>
      </c>
      <c r="E306" s="40">
        <v>52293</v>
      </c>
      <c r="F306" s="40">
        <v>52493</v>
      </c>
      <c r="G306" s="40">
        <v>53000</v>
      </c>
      <c r="H306" s="40">
        <v>53632</v>
      </c>
      <c r="I306" s="40">
        <v>54611</v>
      </c>
      <c r="J306" s="40">
        <v>55591</v>
      </c>
      <c r="K306" s="40">
        <v>56569</v>
      </c>
      <c r="L306" s="40">
        <v>57551</v>
      </c>
      <c r="M306" s="40">
        <v>58529</v>
      </c>
      <c r="N306" s="40">
        <v>59508</v>
      </c>
      <c r="O306" s="40">
        <v>60488</v>
      </c>
      <c r="P306" s="40">
        <v>61468</v>
      </c>
      <c r="Q306" s="40">
        <v>62447</v>
      </c>
      <c r="R306" s="40">
        <v>63427</v>
      </c>
      <c r="S306" s="40">
        <v>64406</v>
      </c>
      <c r="T306" s="40">
        <v>64945</v>
      </c>
      <c r="U306" s="40">
        <v>65491</v>
      </c>
      <c r="V306" s="40">
        <v>66044</v>
      </c>
      <c r="W306" s="40">
        <v>66602</v>
      </c>
      <c r="X306" s="40">
        <v>67162</v>
      </c>
      <c r="Y306" s="40">
        <v>67712</v>
      </c>
      <c r="Z306" s="40">
        <v>68212</v>
      </c>
      <c r="AA306" s="40">
        <v>68712</v>
      </c>
      <c r="AB306" s="40">
        <v>69212</v>
      </c>
      <c r="AC306" s="40">
        <v>69462</v>
      </c>
      <c r="AD306" s="40">
        <v>69712</v>
      </c>
      <c r="AE306" s="40">
        <v>69712</v>
      </c>
      <c r="AF306" s="40">
        <v>69712</v>
      </c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</row>
    <row r="307" spans="1:46" s="3" customFormat="1">
      <c r="A307" s="8" t="s">
        <v>137</v>
      </c>
      <c r="B307" s="40">
        <v>47500</v>
      </c>
      <c r="C307" s="40">
        <v>47750</v>
      </c>
      <c r="D307" s="40">
        <v>48486</v>
      </c>
      <c r="E307" s="40">
        <v>48626</v>
      </c>
      <c r="F307" s="40">
        <v>48827</v>
      </c>
      <c r="G307" s="40">
        <v>49500</v>
      </c>
      <c r="H307" s="40">
        <v>50000</v>
      </c>
      <c r="I307" s="40">
        <v>50758</v>
      </c>
      <c r="J307" s="40">
        <v>51674</v>
      </c>
      <c r="K307" s="40">
        <v>52554</v>
      </c>
      <c r="L307" s="40">
        <v>53469</v>
      </c>
      <c r="M307" s="40">
        <v>54350</v>
      </c>
      <c r="N307" s="40">
        <v>55264</v>
      </c>
      <c r="O307" s="40">
        <v>56145</v>
      </c>
      <c r="P307" s="40">
        <v>57060</v>
      </c>
      <c r="Q307" s="40">
        <v>57941</v>
      </c>
      <c r="R307" s="40">
        <v>58855</v>
      </c>
      <c r="S307" s="40">
        <v>59737</v>
      </c>
      <c r="T307" s="40">
        <v>60233</v>
      </c>
      <c r="U307" s="40">
        <v>60730</v>
      </c>
      <c r="V307" s="40">
        <v>61233</v>
      </c>
      <c r="W307" s="40">
        <v>61742</v>
      </c>
      <c r="X307" s="40">
        <v>62255</v>
      </c>
      <c r="Y307" s="40">
        <v>62758</v>
      </c>
      <c r="Z307" s="40">
        <v>63258</v>
      </c>
      <c r="AA307" s="40">
        <v>63758</v>
      </c>
      <c r="AB307" s="40">
        <v>64258</v>
      </c>
      <c r="AC307" s="40">
        <v>64508</v>
      </c>
      <c r="AD307" s="40">
        <v>64758</v>
      </c>
      <c r="AE307" s="40">
        <v>64758</v>
      </c>
      <c r="AF307" s="40">
        <v>64758</v>
      </c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</row>
    <row r="308" spans="1:46" s="3" customFormat="1">
      <c r="A308" s="8" t="s">
        <v>65</v>
      </c>
      <c r="B308" s="40">
        <v>47000</v>
      </c>
      <c r="C308" s="40">
        <v>47250</v>
      </c>
      <c r="D308" s="40">
        <v>47500</v>
      </c>
      <c r="E308" s="40">
        <v>47750</v>
      </c>
      <c r="F308" s="40">
        <v>48000</v>
      </c>
      <c r="G308" s="40">
        <v>49000</v>
      </c>
      <c r="H308" s="40">
        <v>49500</v>
      </c>
      <c r="I308" s="40">
        <v>50000</v>
      </c>
      <c r="J308" s="40">
        <v>50500</v>
      </c>
      <c r="K308" s="40">
        <v>51000</v>
      </c>
      <c r="L308" s="40">
        <v>52000</v>
      </c>
      <c r="M308" s="40">
        <v>52717</v>
      </c>
      <c r="N308" s="40">
        <v>53632</v>
      </c>
      <c r="O308" s="40">
        <v>54514</v>
      </c>
      <c r="P308" s="40">
        <v>55427</v>
      </c>
      <c r="Q308" s="40">
        <v>56308</v>
      </c>
      <c r="R308" s="40">
        <v>57223</v>
      </c>
      <c r="S308" s="40">
        <v>58104</v>
      </c>
      <c r="T308" s="40">
        <v>58582</v>
      </c>
      <c r="U308" s="40">
        <v>59063</v>
      </c>
      <c r="V308" s="40">
        <v>59552</v>
      </c>
      <c r="W308" s="40">
        <v>60042</v>
      </c>
      <c r="X308" s="40">
        <v>60539</v>
      </c>
      <c r="Y308" s="40">
        <v>61025</v>
      </c>
      <c r="Z308" s="40">
        <v>61525</v>
      </c>
      <c r="AA308" s="40">
        <v>62025</v>
      </c>
      <c r="AB308" s="40">
        <v>62525</v>
      </c>
      <c r="AC308" s="40">
        <v>62775</v>
      </c>
      <c r="AD308" s="40">
        <v>63025</v>
      </c>
      <c r="AE308" s="40">
        <v>63025</v>
      </c>
      <c r="AF308" s="40">
        <v>63025</v>
      </c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</row>
    <row r="309" spans="1:46" s="12" customFormat="1" ht="18" thickBot="1">
      <c r="A309" s="13"/>
      <c r="B309" s="24" t="s">
        <v>43</v>
      </c>
      <c r="C309" s="24" t="s">
        <v>105</v>
      </c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</row>
    <row r="310" spans="1:46" s="3" customFormat="1" ht="13.5" thickTop="1">
      <c r="A310" s="8" t="s">
        <v>61</v>
      </c>
      <c r="B310" s="40">
        <v>57607</v>
      </c>
      <c r="C310" s="40">
        <v>58161</v>
      </c>
      <c r="D310" s="40">
        <v>58511</v>
      </c>
      <c r="E310" s="40">
        <v>58841</v>
      </c>
      <c r="F310" s="40">
        <v>59202</v>
      </c>
      <c r="G310" s="40">
        <v>59510</v>
      </c>
      <c r="H310" s="40">
        <v>60844</v>
      </c>
      <c r="I310" s="40">
        <v>62181</v>
      </c>
      <c r="J310" s="40">
        <v>63516</v>
      </c>
      <c r="K310" s="40">
        <v>64852</v>
      </c>
      <c r="L310" s="40">
        <v>66188</v>
      </c>
      <c r="M310" s="40">
        <v>67523</v>
      </c>
      <c r="N310" s="40">
        <v>68859</v>
      </c>
      <c r="O310" s="40">
        <v>70194</v>
      </c>
      <c r="P310" s="40">
        <v>71530</v>
      </c>
      <c r="Q310" s="40">
        <v>72867</v>
      </c>
      <c r="R310" s="40">
        <v>74202</v>
      </c>
      <c r="S310" s="40">
        <v>75537</v>
      </c>
      <c r="T310" s="40">
        <v>76214</v>
      </c>
      <c r="U310" s="40">
        <v>76896</v>
      </c>
      <c r="V310" s="40">
        <v>77586</v>
      </c>
      <c r="W310" s="40">
        <v>78283</v>
      </c>
      <c r="X310" s="40">
        <v>78988</v>
      </c>
      <c r="Y310" s="40">
        <v>79698</v>
      </c>
      <c r="Z310" s="40">
        <v>80226</v>
      </c>
      <c r="AA310" s="40">
        <v>80753</v>
      </c>
      <c r="AB310" s="40">
        <v>81733</v>
      </c>
      <c r="AC310" s="40">
        <v>82283</v>
      </c>
      <c r="AD310" s="40">
        <v>82793</v>
      </c>
      <c r="AE310" s="41"/>
      <c r="AF310" s="41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</row>
    <row r="311" spans="1:46" s="3" customFormat="1">
      <c r="A311" s="8" t="s">
        <v>62</v>
      </c>
      <c r="B311" s="40">
        <v>53921</v>
      </c>
      <c r="C311" s="40">
        <v>54171</v>
      </c>
      <c r="D311" s="40">
        <v>54251</v>
      </c>
      <c r="E311" s="40">
        <v>54323</v>
      </c>
      <c r="F311" s="40">
        <v>54430</v>
      </c>
      <c r="G311" s="40">
        <v>54501</v>
      </c>
      <c r="H311" s="40">
        <v>55502</v>
      </c>
      <c r="I311" s="40">
        <v>56503</v>
      </c>
      <c r="J311" s="40">
        <v>57505</v>
      </c>
      <c r="K311" s="40">
        <v>58508</v>
      </c>
      <c r="L311" s="40">
        <v>59510</v>
      </c>
      <c r="M311" s="40">
        <v>60510</v>
      </c>
      <c r="N311" s="40">
        <v>61512</v>
      </c>
      <c r="O311" s="40">
        <v>62515</v>
      </c>
      <c r="P311" s="40">
        <v>63516</v>
      </c>
      <c r="Q311" s="40">
        <v>64518</v>
      </c>
      <c r="R311" s="40">
        <v>65520</v>
      </c>
      <c r="S311" s="40">
        <v>66520</v>
      </c>
      <c r="T311" s="40">
        <v>67108</v>
      </c>
      <c r="U311" s="40">
        <v>67699</v>
      </c>
      <c r="V311" s="40">
        <v>68297</v>
      </c>
      <c r="W311" s="40">
        <v>68900</v>
      </c>
      <c r="X311" s="40">
        <v>69511</v>
      </c>
      <c r="Y311" s="40">
        <v>70127</v>
      </c>
      <c r="Z311" s="40">
        <v>70654</v>
      </c>
      <c r="AA311" s="40">
        <v>71183</v>
      </c>
      <c r="AB311" s="40">
        <v>71693</v>
      </c>
      <c r="AC311" s="40">
        <v>72203</v>
      </c>
      <c r="AD311" s="40">
        <v>72713</v>
      </c>
      <c r="AE311" s="41"/>
      <c r="AF311" s="41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</row>
    <row r="312" spans="1:46" s="3" customFormat="1">
      <c r="A312" s="8" t="s">
        <v>63</v>
      </c>
      <c r="B312" s="40">
        <v>51000</v>
      </c>
      <c r="C312" s="40">
        <v>51250</v>
      </c>
      <c r="D312" s="40">
        <v>51500</v>
      </c>
      <c r="E312" s="40">
        <v>51750</v>
      </c>
      <c r="F312" s="40">
        <v>52000</v>
      </c>
      <c r="G312" s="40">
        <v>53000</v>
      </c>
      <c r="H312" s="40">
        <v>53500</v>
      </c>
      <c r="I312" s="40">
        <v>54000</v>
      </c>
      <c r="J312" s="40">
        <v>54500</v>
      </c>
      <c r="K312" s="40">
        <v>55168</v>
      </c>
      <c r="L312" s="40">
        <v>56170</v>
      </c>
      <c r="M312" s="40">
        <v>57171</v>
      </c>
      <c r="N312" s="40">
        <v>58174</v>
      </c>
      <c r="O312" s="40">
        <v>59175</v>
      </c>
      <c r="P312" s="40">
        <v>60176</v>
      </c>
      <c r="Q312" s="40">
        <v>61179</v>
      </c>
      <c r="R312" s="40">
        <v>62181</v>
      </c>
      <c r="S312" s="40">
        <v>63182</v>
      </c>
      <c r="T312" s="40">
        <v>63735</v>
      </c>
      <c r="U312" s="40">
        <v>64294</v>
      </c>
      <c r="V312" s="40">
        <v>64857</v>
      </c>
      <c r="W312" s="40">
        <v>65426</v>
      </c>
      <c r="X312" s="40">
        <v>66001</v>
      </c>
      <c r="Y312" s="40">
        <v>66583</v>
      </c>
      <c r="Z312" s="40">
        <v>67111</v>
      </c>
      <c r="AA312" s="40">
        <v>67638</v>
      </c>
      <c r="AB312" s="40">
        <v>68148</v>
      </c>
      <c r="AC312" s="40">
        <v>68658</v>
      </c>
      <c r="AD312" s="40">
        <v>69168</v>
      </c>
      <c r="AE312" s="41"/>
      <c r="AF312" s="41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</row>
    <row r="313" spans="1:46" s="3" customFormat="1">
      <c r="A313" s="8" t="s">
        <v>64</v>
      </c>
      <c r="B313" s="40">
        <v>47500</v>
      </c>
      <c r="C313" s="40">
        <v>47750</v>
      </c>
      <c r="D313" s="40">
        <v>48000</v>
      </c>
      <c r="E313" s="40">
        <v>48250</v>
      </c>
      <c r="F313" s="40">
        <v>48500</v>
      </c>
      <c r="G313" s="40">
        <v>49500</v>
      </c>
      <c r="H313" s="40">
        <v>50000</v>
      </c>
      <c r="I313" s="40">
        <v>50500</v>
      </c>
      <c r="J313" s="40">
        <v>51000</v>
      </c>
      <c r="K313" s="40">
        <v>51500</v>
      </c>
      <c r="L313" s="40">
        <v>52500</v>
      </c>
      <c r="M313" s="40">
        <v>53000</v>
      </c>
      <c r="N313" s="40">
        <v>53833</v>
      </c>
      <c r="O313" s="40">
        <v>54734</v>
      </c>
      <c r="P313" s="40">
        <v>55670</v>
      </c>
      <c r="Q313" s="40">
        <v>56571</v>
      </c>
      <c r="R313" s="40">
        <v>57505</v>
      </c>
      <c r="S313" s="40">
        <v>58406</v>
      </c>
      <c r="T313" s="40">
        <v>58912</v>
      </c>
      <c r="U313" s="40">
        <v>59422</v>
      </c>
      <c r="V313" s="40">
        <v>59937</v>
      </c>
      <c r="W313" s="40">
        <v>60456</v>
      </c>
      <c r="X313" s="40">
        <v>60982</v>
      </c>
      <c r="Y313" s="40">
        <v>61512</v>
      </c>
      <c r="Z313" s="40">
        <v>62040</v>
      </c>
      <c r="AA313" s="40">
        <v>62568</v>
      </c>
      <c r="AB313" s="40">
        <v>63078</v>
      </c>
      <c r="AC313" s="40">
        <v>63578</v>
      </c>
      <c r="AD313" s="40">
        <v>64078</v>
      </c>
      <c r="AE313" s="41"/>
      <c r="AF313" s="41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</row>
    <row r="314" spans="1:46" s="3" customFormat="1">
      <c r="A314" s="8" t="s">
        <v>65</v>
      </c>
      <c r="B314" s="40">
        <v>47000</v>
      </c>
      <c r="C314" s="40">
        <v>47250</v>
      </c>
      <c r="D314" s="40">
        <v>47500</v>
      </c>
      <c r="E314" s="40">
        <v>47750</v>
      </c>
      <c r="F314" s="40">
        <v>48000</v>
      </c>
      <c r="G314" s="40">
        <v>49000</v>
      </c>
      <c r="H314" s="40">
        <v>49500</v>
      </c>
      <c r="I314" s="40">
        <v>50000</v>
      </c>
      <c r="J314" s="40">
        <v>50500</v>
      </c>
      <c r="K314" s="40">
        <v>51000</v>
      </c>
      <c r="L314" s="40">
        <v>52000</v>
      </c>
      <c r="M314" s="40">
        <v>52500</v>
      </c>
      <c r="N314" s="40">
        <v>53000</v>
      </c>
      <c r="O314" s="40">
        <v>53500</v>
      </c>
      <c r="P314" s="40">
        <v>54000</v>
      </c>
      <c r="Q314" s="40">
        <v>54900</v>
      </c>
      <c r="R314" s="40">
        <v>55836</v>
      </c>
      <c r="S314" s="40">
        <v>56738</v>
      </c>
      <c r="T314" s="40">
        <v>57225</v>
      </c>
      <c r="U314" s="40">
        <v>57719</v>
      </c>
      <c r="V314" s="40">
        <v>58218</v>
      </c>
      <c r="W314" s="40">
        <v>58719</v>
      </c>
      <c r="X314" s="40">
        <v>59228</v>
      </c>
      <c r="Y314" s="40">
        <v>59741</v>
      </c>
      <c r="Z314" s="40">
        <v>60269</v>
      </c>
      <c r="AA314" s="40">
        <v>60797</v>
      </c>
      <c r="AB314" s="40">
        <v>61307</v>
      </c>
      <c r="AC314" s="40">
        <v>61807</v>
      </c>
      <c r="AD314" s="40">
        <v>62307</v>
      </c>
      <c r="AE314" s="41"/>
      <c r="AF314" s="41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</row>
    <row r="315" spans="1:46" s="12" customFormat="1" ht="18" thickBot="1">
      <c r="A315" s="13"/>
      <c r="B315" s="24" t="s">
        <v>44</v>
      </c>
      <c r="C315" s="24" t="s">
        <v>106</v>
      </c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</row>
    <row r="316" spans="1:46" s="3" customFormat="1" ht="13.5" thickTop="1">
      <c r="A316" s="8" t="s">
        <v>61</v>
      </c>
      <c r="B316" s="68">
        <v>60914</v>
      </c>
      <c r="C316" s="68">
        <v>61534</v>
      </c>
      <c r="D316" s="68">
        <v>61931</v>
      </c>
      <c r="E316" s="68">
        <v>62305</v>
      </c>
      <c r="F316" s="68">
        <v>62715</v>
      </c>
      <c r="G316" s="68">
        <v>63066</v>
      </c>
      <c r="H316" s="68">
        <v>64132</v>
      </c>
      <c r="I316" s="68">
        <v>65650</v>
      </c>
      <c r="J316" s="68">
        <v>67168</v>
      </c>
      <c r="K316" s="68">
        <v>68685</v>
      </c>
      <c r="L316" s="68">
        <v>70203</v>
      </c>
      <c r="M316" s="68">
        <v>71720</v>
      </c>
      <c r="N316" s="68">
        <v>73238</v>
      </c>
      <c r="O316" s="68">
        <v>74756</v>
      </c>
      <c r="P316" s="68">
        <v>76273</v>
      </c>
      <c r="Q316" s="68">
        <v>77791</v>
      </c>
      <c r="R316" s="68">
        <v>79309</v>
      </c>
      <c r="S316" s="68">
        <v>80825</v>
      </c>
      <c r="T316" s="68">
        <v>82295</v>
      </c>
      <c r="U316" s="68">
        <v>83069</v>
      </c>
      <c r="V316" s="68">
        <v>83854</v>
      </c>
      <c r="W316" s="68">
        <v>84645</v>
      </c>
      <c r="X316" s="68">
        <v>85445</v>
      </c>
      <c r="Y316" s="68">
        <v>86253</v>
      </c>
      <c r="Z316" s="68">
        <v>87081</v>
      </c>
      <c r="AA316" s="68">
        <v>87917</v>
      </c>
      <c r="AB316" s="68">
        <v>88761</v>
      </c>
      <c r="AC316" s="68">
        <v>89614</v>
      </c>
      <c r="AD316" s="68">
        <v>89814</v>
      </c>
      <c r="AE316" s="41"/>
      <c r="AF316" s="41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</row>
    <row r="317" spans="1:46" s="3" customFormat="1">
      <c r="A317" s="8" t="s">
        <v>62</v>
      </c>
      <c r="B317" s="68">
        <v>57166</v>
      </c>
      <c r="C317" s="68">
        <v>57450</v>
      </c>
      <c r="D317" s="68">
        <v>57540</v>
      </c>
      <c r="E317" s="68">
        <v>57623</v>
      </c>
      <c r="F317" s="68">
        <v>57744</v>
      </c>
      <c r="G317" s="68">
        <v>57825</v>
      </c>
      <c r="H317" s="68">
        <v>58512</v>
      </c>
      <c r="I317" s="68">
        <v>59649</v>
      </c>
      <c r="J317" s="68">
        <v>60788</v>
      </c>
      <c r="K317" s="68">
        <v>61928</v>
      </c>
      <c r="L317" s="68">
        <v>63066</v>
      </c>
      <c r="M317" s="68">
        <v>64202</v>
      </c>
      <c r="N317" s="68">
        <v>65341</v>
      </c>
      <c r="O317" s="68">
        <v>66479</v>
      </c>
      <c r="P317" s="68">
        <v>67618</v>
      </c>
      <c r="Q317" s="68">
        <v>68755</v>
      </c>
      <c r="R317" s="68">
        <v>69894</v>
      </c>
      <c r="S317" s="68">
        <v>71031</v>
      </c>
      <c r="T317" s="68">
        <v>72148</v>
      </c>
      <c r="U317" s="68">
        <v>72820</v>
      </c>
      <c r="V317" s="68">
        <v>73500</v>
      </c>
      <c r="W317" s="68">
        <v>74185</v>
      </c>
      <c r="X317" s="68">
        <v>74878</v>
      </c>
      <c r="Y317" s="68">
        <v>75579</v>
      </c>
      <c r="Z317" s="68">
        <v>76298</v>
      </c>
      <c r="AA317" s="68">
        <v>77024</v>
      </c>
      <c r="AB317" s="68">
        <v>77757</v>
      </c>
      <c r="AC317" s="68">
        <v>78498</v>
      </c>
      <c r="AD317" s="68">
        <v>78698</v>
      </c>
      <c r="AE317" s="41"/>
      <c r="AF317" s="41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</row>
    <row r="318" spans="1:46" s="3" customFormat="1">
      <c r="A318" s="8" t="s">
        <v>63</v>
      </c>
      <c r="B318" s="68">
        <v>54518</v>
      </c>
      <c r="C318" s="68">
        <v>54829</v>
      </c>
      <c r="D318" s="68">
        <v>54932</v>
      </c>
      <c r="E318" s="68">
        <v>55223</v>
      </c>
      <c r="F318" s="68">
        <v>55324</v>
      </c>
      <c r="G318" s="68">
        <v>55431</v>
      </c>
      <c r="H318" s="68">
        <v>55919</v>
      </c>
      <c r="I318" s="68">
        <v>57006</v>
      </c>
      <c r="J318" s="68">
        <v>58144</v>
      </c>
      <c r="K318" s="68">
        <v>59343</v>
      </c>
      <c r="L318" s="68">
        <v>60472</v>
      </c>
      <c r="M318" s="68">
        <v>61569</v>
      </c>
      <c r="N318" s="68">
        <v>62747</v>
      </c>
      <c r="O318" s="68">
        <v>63905</v>
      </c>
      <c r="P318" s="68">
        <v>65073</v>
      </c>
      <c r="Q318" s="68">
        <v>66272</v>
      </c>
      <c r="R318" s="68">
        <v>67410</v>
      </c>
      <c r="S318" s="68">
        <v>68562</v>
      </c>
      <c r="T318" s="68">
        <v>69241</v>
      </c>
      <c r="U318" s="68">
        <v>69876</v>
      </c>
      <c r="V318" s="68">
        <v>70516</v>
      </c>
      <c r="W318" s="68">
        <v>71162</v>
      </c>
      <c r="X318" s="68">
        <v>71816</v>
      </c>
      <c r="Y318" s="68">
        <v>72477</v>
      </c>
      <c r="Z318" s="68">
        <v>73161</v>
      </c>
      <c r="AA318" s="68">
        <v>73871</v>
      </c>
      <c r="AB318" s="68">
        <v>74578</v>
      </c>
      <c r="AC318" s="68">
        <v>75297</v>
      </c>
      <c r="AD318" s="68">
        <v>75497</v>
      </c>
      <c r="AE318" s="41"/>
      <c r="AF318" s="41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</row>
    <row r="319" spans="1:46" s="3" customFormat="1">
      <c r="A319" s="8" t="s">
        <v>64</v>
      </c>
      <c r="B319" s="68">
        <v>50619</v>
      </c>
      <c r="C319" s="68">
        <v>50835</v>
      </c>
      <c r="D319" s="68">
        <v>50921</v>
      </c>
      <c r="E319" s="68">
        <v>51052</v>
      </c>
      <c r="F319" s="68">
        <v>51164</v>
      </c>
      <c r="G319" s="68">
        <v>51304</v>
      </c>
      <c r="H319" s="68">
        <v>51606</v>
      </c>
      <c r="I319" s="68">
        <v>52229</v>
      </c>
      <c r="J319" s="68">
        <v>53291</v>
      </c>
      <c r="K319" s="68">
        <v>54315</v>
      </c>
      <c r="L319" s="68">
        <v>55379</v>
      </c>
      <c r="M319" s="68">
        <v>56403</v>
      </c>
      <c r="N319" s="68">
        <v>57466</v>
      </c>
      <c r="O319" s="68">
        <v>58490</v>
      </c>
      <c r="P319" s="68">
        <v>59552</v>
      </c>
      <c r="Q319" s="68">
        <v>60576</v>
      </c>
      <c r="R319" s="68">
        <v>61638</v>
      </c>
      <c r="S319" s="68">
        <v>62662</v>
      </c>
      <c r="T319" s="68">
        <v>63436</v>
      </c>
      <c r="U319" s="68">
        <v>63916</v>
      </c>
      <c r="V319" s="68">
        <v>64501</v>
      </c>
      <c r="W319" s="68">
        <v>64992</v>
      </c>
      <c r="X319" s="68">
        <v>65488</v>
      </c>
      <c r="Y319" s="68">
        <v>66091</v>
      </c>
      <c r="Z319" s="68">
        <v>66712</v>
      </c>
      <c r="AA319" s="68">
        <v>67339</v>
      </c>
      <c r="AB319" s="68">
        <v>67972</v>
      </c>
      <c r="AC319" s="68">
        <v>68612</v>
      </c>
      <c r="AD319" s="68">
        <v>68812</v>
      </c>
      <c r="AE319" s="41"/>
      <c r="AF319" s="41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</row>
    <row r="320" spans="1:46" s="3" customFormat="1">
      <c r="A320" s="8" t="s">
        <v>65</v>
      </c>
      <c r="B320" s="68">
        <v>50000</v>
      </c>
      <c r="C320" s="68">
        <v>50050</v>
      </c>
      <c r="D320" s="68">
        <v>50100</v>
      </c>
      <c r="E320" s="68">
        <v>50150</v>
      </c>
      <c r="F320" s="68">
        <v>50200</v>
      </c>
      <c r="G320" s="68">
        <v>50250</v>
      </c>
      <c r="H320" s="68">
        <v>50350</v>
      </c>
      <c r="I320" s="68">
        <v>50760</v>
      </c>
      <c r="J320" s="68">
        <v>51695</v>
      </c>
      <c r="K320" s="68">
        <v>52719</v>
      </c>
      <c r="L320" s="68">
        <v>53732</v>
      </c>
      <c r="M320" s="68">
        <v>54755</v>
      </c>
      <c r="N320" s="68">
        <v>55769</v>
      </c>
      <c r="O320" s="68">
        <v>56693</v>
      </c>
      <c r="P320" s="68">
        <v>57755</v>
      </c>
      <c r="Q320" s="68">
        <v>58779</v>
      </c>
      <c r="R320" s="68">
        <v>59867</v>
      </c>
      <c r="S320" s="68">
        <v>60891</v>
      </c>
      <c r="T320" s="68">
        <v>61470</v>
      </c>
      <c r="U320" s="68">
        <v>62030</v>
      </c>
      <c r="V320" s="68">
        <v>62597</v>
      </c>
      <c r="W320" s="68">
        <v>63192</v>
      </c>
      <c r="X320" s="68">
        <v>63770</v>
      </c>
      <c r="Y320" s="68">
        <v>64354</v>
      </c>
      <c r="Z320" s="68">
        <v>64955</v>
      </c>
      <c r="AA320" s="68">
        <v>65562</v>
      </c>
      <c r="AB320" s="68">
        <v>66175</v>
      </c>
      <c r="AC320" s="68">
        <v>66794</v>
      </c>
      <c r="AD320" s="68">
        <v>66994</v>
      </c>
      <c r="AE320" s="41"/>
      <c r="AF320" s="41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</row>
    <row r="321" spans="1:46" s="12" customFormat="1" ht="18" thickBot="1">
      <c r="A321" s="13"/>
      <c r="B321" s="24">
        <v>3803</v>
      </c>
      <c r="C321" s="24" t="s">
        <v>107</v>
      </c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</row>
    <row r="322" spans="1:46" s="3" customFormat="1" ht="13.5" thickTop="1">
      <c r="A322" s="8" t="s">
        <v>61</v>
      </c>
      <c r="B322" s="69">
        <v>56729.87</v>
      </c>
      <c r="C322" s="69">
        <v>57267.76</v>
      </c>
      <c r="D322" s="69">
        <v>57612.13</v>
      </c>
      <c r="E322" s="69">
        <v>57936.73</v>
      </c>
      <c r="F322" s="69">
        <v>58578.6</v>
      </c>
      <c r="G322" s="69">
        <v>60064.74</v>
      </c>
      <c r="H322" s="69">
        <v>61551.9</v>
      </c>
      <c r="I322" s="69">
        <v>63040.08</v>
      </c>
      <c r="J322" s="69">
        <v>64526.22</v>
      </c>
      <c r="K322" s="69">
        <v>66014.399999999994</v>
      </c>
      <c r="L322" s="69">
        <v>67500.539999999994</v>
      </c>
      <c r="M322" s="69">
        <v>68987.7</v>
      </c>
      <c r="N322" s="69">
        <v>70475.88</v>
      </c>
      <c r="O322" s="69">
        <v>71961</v>
      </c>
      <c r="P322" s="69">
        <v>73448.160000000003</v>
      </c>
      <c r="Q322" s="69">
        <v>74935.320000000007</v>
      </c>
      <c r="R322" s="69">
        <v>76421.460000000006</v>
      </c>
      <c r="S322" s="69">
        <v>77908.62</v>
      </c>
      <c r="T322" s="69">
        <v>79395.78</v>
      </c>
      <c r="U322" s="69">
        <v>80882.94</v>
      </c>
      <c r="V322" s="69">
        <v>81634.679999999993</v>
      </c>
      <c r="W322" s="69">
        <v>82395.600000000006</v>
      </c>
      <c r="X322" s="69">
        <v>83164.679999999993</v>
      </c>
      <c r="Y322" s="69">
        <v>83940.9</v>
      </c>
      <c r="Z322" s="69">
        <v>84724.26</v>
      </c>
      <c r="AA322" s="69">
        <v>85251.6</v>
      </c>
      <c r="AB322" s="69">
        <v>86447.039999999994</v>
      </c>
      <c r="AC322" s="69">
        <v>88062.720000000001</v>
      </c>
      <c r="AD322" s="69">
        <v>88312.72</v>
      </c>
      <c r="AE322" s="69">
        <v>88312.72</v>
      </c>
      <c r="AF322" s="69">
        <v>88312.72</v>
      </c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</row>
    <row r="323" spans="1:46" s="3" customFormat="1">
      <c r="A323" s="8" t="s">
        <v>62</v>
      </c>
      <c r="B323" s="69">
        <v>53550</v>
      </c>
      <c r="C323" s="69">
        <v>53805</v>
      </c>
      <c r="D323" s="69">
        <v>54060</v>
      </c>
      <c r="E323" s="69">
        <v>54315</v>
      </c>
      <c r="F323" s="69">
        <v>54570</v>
      </c>
      <c r="G323" s="69">
        <v>55236.06</v>
      </c>
      <c r="H323" s="69">
        <v>56349.9</v>
      </c>
      <c r="I323" s="69">
        <v>57465.78</v>
      </c>
      <c r="J323" s="69">
        <v>58579.62</v>
      </c>
      <c r="K323" s="69">
        <v>59694.48</v>
      </c>
      <c r="L323" s="69">
        <v>60810.36</v>
      </c>
      <c r="M323" s="69">
        <v>61926.239999999998</v>
      </c>
      <c r="N323" s="69">
        <v>63040.08</v>
      </c>
      <c r="O323" s="69">
        <v>64155.96</v>
      </c>
      <c r="P323" s="69">
        <v>65270.82</v>
      </c>
      <c r="Q323" s="69">
        <v>66385.679999999993</v>
      </c>
      <c r="R323" s="69">
        <v>67501.56</v>
      </c>
      <c r="S323" s="69">
        <v>68616.42</v>
      </c>
      <c r="T323" s="69">
        <v>69733.320000000007</v>
      </c>
      <c r="U323" s="69">
        <v>70846.14</v>
      </c>
      <c r="V323" s="69">
        <v>71500.98</v>
      </c>
      <c r="W323" s="69">
        <v>72158.880000000005</v>
      </c>
      <c r="X323" s="69">
        <v>72823.92</v>
      </c>
      <c r="Y323" s="69">
        <v>73495.08</v>
      </c>
      <c r="Z323" s="69">
        <v>74173.38</v>
      </c>
      <c r="AA323" s="69">
        <v>74710.92</v>
      </c>
      <c r="AB323" s="69">
        <v>75750.3</v>
      </c>
      <c r="AC323" s="69">
        <v>77152.800000000003</v>
      </c>
      <c r="AD323" s="69">
        <v>77402.8</v>
      </c>
      <c r="AE323" s="69">
        <v>77402.8</v>
      </c>
      <c r="AF323" s="69">
        <v>77402.8</v>
      </c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</row>
    <row r="324" spans="1:46" s="3" customFormat="1">
      <c r="A324" s="8" t="s">
        <v>63</v>
      </c>
      <c r="B324" s="69">
        <v>52020</v>
      </c>
      <c r="C324" s="69">
        <v>52275</v>
      </c>
      <c r="D324" s="69">
        <v>52530</v>
      </c>
      <c r="E324" s="69">
        <v>52785</v>
      </c>
      <c r="F324" s="69">
        <v>53040</v>
      </c>
      <c r="G324" s="69">
        <v>54060</v>
      </c>
      <c r="H324" s="69">
        <v>54570</v>
      </c>
      <c r="I324" s="69">
        <v>55080</v>
      </c>
      <c r="J324" s="69">
        <v>55590</v>
      </c>
      <c r="K324" s="69">
        <v>56100</v>
      </c>
      <c r="L324" s="69">
        <v>57120</v>
      </c>
      <c r="M324" s="69">
        <v>58208.34</v>
      </c>
      <c r="N324" s="69">
        <v>59324.22</v>
      </c>
      <c r="O324" s="69">
        <v>60439.08</v>
      </c>
      <c r="P324" s="69">
        <v>61552.92</v>
      </c>
      <c r="Q324" s="69">
        <v>62668.800000000003</v>
      </c>
      <c r="R324" s="69">
        <v>63782.64</v>
      </c>
      <c r="S324" s="69">
        <v>64897.5</v>
      </c>
      <c r="T324" s="69">
        <v>66014.399999999994</v>
      </c>
      <c r="U324" s="69">
        <v>67128.240000000005</v>
      </c>
      <c r="V324" s="69">
        <v>67743.3</v>
      </c>
      <c r="W324" s="69">
        <v>68366.52</v>
      </c>
      <c r="X324" s="69">
        <v>68995.86</v>
      </c>
      <c r="Y324" s="69">
        <v>69626.22</v>
      </c>
      <c r="Z324" s="69">
        <v>70267.8</v>
      </c>
      <c r="AA324" s="69">
        <v>70819.62</v>
      </c>
      <c r="AB324" s="69">
        <v>71828.399999999994</v>
      </c>
      <c r="AC324" s="69">
        <v>73151.34</v>
      </c>
      <c r="AD324" s="69">
        <v>73401.34</v>
      </c>
      <c r="AE324" s="69">
        <v>73401.34</v>
      </c>
      <c r="AF324" s="69">
        <v>73401.34</v>
      </c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</row>
    <row r="325" spans="1:46" s="3" customFormat="1">
      <c r="A325" s="8" t="s">
        <v>64</v>
      </c>
      <c r="B325" s="69">
        <v>48450</v>
      </c>
      <c r="C325" s="69">
        <v>48705</v>
      </c>
      <c r="D325" s="69">
        <v>48960</v>
      </c>
      <c r="E325" s="69">
        <v>49215</v>
      </c>
      <c r="F325" s="69">
        <v>49470</v>
      </c>
      <c r="G325" s="69">
        <v>50490</v>
      </c>
      <c r="H325" s="69">
        <v>51000</v>
      </c>
      <c r="I325" s="69">
        <v>51510</v>
      </c>
      <c r="J325" s="69">
        <v>52020</v>
      </c>
      <c r="K325" s="69">
        <v>52530</v>
      </c>
      <c r="L325" s="69">
        <v>53550</v>
      </c>
      <c r="M325" s="69">
        <v>54060</v>
      </c>
      <c r="N325" s="69">
        <v>54680.160000000003</v>
      </c>
      <c r="O325" s="69">
        <v>55683.839999999997</v>
      </c>
      <c r="P325" s="69">
        <v>56724.24</v>
      </c>
      <c r="Q325" s="69">
        <v>57726.9</v>
      </c>
      <c r="R325" s="69">
        <v>58769.34</v>
      </c>
      <c r="S325" s="69">
        <v>59774.04</v>
      </c>
      <c r="T325" s="69">
        <v>60813.42</v>
      </c>
      <c r="U325" s="69">
        <v>61817.1</v>
      </c>
      <c r="V325" s="69">
        <v>62377.08</v>
      </c>
      <c r="W325" s="69">
        <v>62951.34</v>
      </c>
      <c r="X325" s="69">
        <v>63519.48</v>
      </c>
      <c r="Y325" s="69">
        <v>64097.82</v>
      </c>
      <c r="Z325" s="69">
        <v>64683.3</v>
      </c>
      <c r="AA325" s="69">
        <v>65239.199999999997</v>
      </c>
      <c r="AB325" s="69">
        <v>66160.259999999995</v>
      </c>
      <c r="AC325" s="69">
        <v>67369.98</v>
      </c>
      <c r="AD325" s="69">
        <v>67619.98</v>
      </c>
      <c r="AE325" s="69">
        <v>67619.98</v>
      </c>
      <c r="AF325" s="69">
        <v>67619.98</v>
      </c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</row>
    <row r="326" spans="1:46" s="3" customFormat="1">
      <c r="A326" s="8" t="s">
        <v>65</v>
      </c>
      <c r="B326" s="69">
        <v>47940</v>
      </c>
      <c r="C326" s="69">
        <v>48195</v>
      </c>
      <c r="D326" s="69">
        <v>48450</v>
      </c>
      <c r="E326" s="69">
        <v>48705</v>
      </c>
      <c r="F326" s="69">
        <v>48960</v>
      </c>
      <c r="G326" s="69">
        <v>49980</v>
      </c>
      <c r="H326" s="69">
        <v>50490</v>
      </c>
      <c r="I326" s="69">
        <v>51000</v>
      </c>
      <c r="J326" s="69">
        <v>51510</v>
      </c>
      <c r="K326" s="69">
        <v>52020</v>
      </c>
      <c r="L326" s="69">
        <v>53040</v>
      </c>
      <c r="M326" s="69">
        <v>53550</v>
      </c>
      <c r="N326" s="69">
        <v>54060</v>
      </c>
      <c r="O326" s="69">
        <v>54570</v>
      </c>
      <c r="P326" s="69">
        <v>55080</v>
      </c>
      <c r="Q326" s="69">
        <v>55868.46</v>
      </c>
      <c r="R326" s="69">
        <v>56907.839999999997</v>
      </c>
      <c r="S326" s="69">
        <v>57912.54</v>
      </c>
      <c r="T326" s="69">
        <v>58954.98</v>
      </c>
      <c r="U326" s="69">
        <v>59953.56</v>
      </c>
      <c r="V326" s="69">
        <v>60499.26</v>
      </c>
      <c r="W326" s="69">
        <v>61051.08</v>
      </c>
      <c r="X326" s="69">
        <v>61604.94</v>
      </c>
      <c r="Y326" s="69">
        <v>62164.92</v>
      </c>
      <c r="Z326" s="69">
        <v>62731.02</v>
      </c>
      <c r="AA326" s="69">
        <v>63308.34</v>
      </c>
      <c r="AB326" s="69">
        <v>64176.36</v>
      </c>
      <c r="AC326" s="69">
        <v>65337.120000000003</v>
      </c>
      <c r="AD326" s="69">
        <v>65587.12</v>
      </c>
      <c r="AE326" s="69">
        <v>65587.12</v>
      </c>
      <c r="AF326" s="69">
        <v>65587.12</v>
      </c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</row>
    <row r="327" spans="1:46" s="12" customFormat="1" ht="18" thickBot="1">
      <c r="A327" s="13"/>
      <c r="B327" s="24" t="s">
        <v>45</v>
      </c>
      <c r="C327" s="24" t="s">
        <v>96</v>
      </c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</row>
    <row r="328" spans="1:46" s="3" customFormat="1" ht="13.5" thickTop="1">
      <c r="A328" s="8" t="s">
        <v>61</v>
      </c>
      <c r="B328" s="31">
        <v>61500</v>
      </c>
      <c r="C328" s="31">
        <v>62000</v>
      </c>
      <c r="D328" s="31">
        <v>62400</v>
      </c>
      <c r="E328" s="31">
        <v>63165</v>
      </c>
      <c r="F328" s="31">
        <v>64215</v>
      </c>
      <c r="G328" s="31">
        <v>65265</v>
      </c>
      <c r="H328" s="31">
        <v>66315</v>
      </c>
      <c r="I328" s="31">
        <v>67365</v>
      </c>
      <c r="J328" s="31">
        <v>68415</v>
      </c>
      <c r="K328" s="31">
        <v>69465</v>
      </c>
      <c r="L328" s="31">
        <v>70515</v>
      </c>
      <c r="M328" s="31">
        <v>72030</v>
      </c>
      <c r="N328" s="31">
        <v>73547</v>
      </c>
      <c r="O328" s="31">
        <v>75047</v>
      </c>
      <c r="P328" s="31">
        <v>76541</v>
      </c>
      <c r="Q328" s="31">
        <v>78008</v>
      </c>
      <c r="R328" s="31">
        <v>79530</v>
      </c>
      <c r="S328" s="31">
        <v>81051</v>
      </c>
      <c r="T328" s="31">
        <v>81794</v>
      </c>
      <c r="U328" s="31">
        <v>82569</v>
      </c>
      <c r="V328" s="31">
        <v>83353</v>
      </c>
      <c r="W328" s="31">
        <v>84115</v>
      </c>
      <c r="X328" s="31">
        <v>84886</v>
      </c>
      <c r="Y328" s="31">
        <v>85608</v>
      </c>
      <c r="Z328" s="31">
        <v>86011</v>
      </c>
      <c r="AA328" s="31">
        <v>86831</v>
      </c>
      <c r="AB328" s="31">
        <v>87463</v>
      </c>
      <c r="AC328" s="31">
        <v>88101</v>
      </c>
      <c r="AD328" s="31">
        <v>88743</v>
      </c>
      <c r="AE328" s="31">
        <v>89390</v>
      </c>
      <c r="AF328" s="31">
        <v>90041</v>
      </c>
      <c r="AG328" s="31">
        <v>90491.21</v>
      </c>
      <c r="AH328" s="31">
        <v>90943.66</v>
      </c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</row>
    <row r="329" spans="1:46" s="3" customFormat="1">
      <c r="A329" s="8" t="s">
        <v>62</v>
      </c>
      <c r="B329" s="31">
        <v>57500</v>
      </c>
      <c r="C329" s="31">
        <v>58000</v>
      </c>
      <c r="D329" s="31">
        <v>58400</v>
      </c>
      <c r="E329" s="31">
        <v>59165</v>
      </c>
      <c r="F329" s="31">
        <v>59941</v>
      </c>
      <c r="G329" s="31">
        <v>60730</v>
      </c>
      <c r="H329" s="31">
        <v>61530</v>
      </c>
      <c r="I329" s="31">
        <v>62341</v>
      </c>
      <c r="J329" s="31">
        <v>63166</v>
      </c>
      <c r="K329" s="31">
        <v>64002</v>
      </c>
      <c r="L329" s="31">
        <v>64851</v>
      </c>
      <c r="M329" s="31">
        <v>65713</v>
      </c>
      <c r="N329" s="31">
        <v>66588</v>
      </c>
      <c r="O329" s="31">
        <v>67327</v>
      </c>
      <c r="P329" s="31">
        <v>68077</v>
      </c>
      <c r="Q329" s="31">
        <v>68835</v>
      </c>
      <c r="R329" s="31">
        <v>69603</v>
      </c>
      <c r="S329" s="31">
        <v>70591</v>
      </c>
      <c r="T329" s="31">
        <v>71285</v>
      </c>
      <c r="U329" s="31">
        <v>71983</v>
      </c>
      <c r="V329" s="31">
        <v>72772</v>
      </c>
      <c r="W329" s="31">
        <v>73589</v>
      </c>
      <c r="X329" s="31">
        <v>74416</v>
      </c>
      <c r="Y329" s="31">
        <v>75254</v>
      </c>
      <c r="Z329" s="31">
        <v>75933</v>
      </c>
      <c r="AA329" s="31">
        <v>76618</v>
      </c>
      <c r="AB329" s="31">
        <v>77174</v>
      </c>
      <c r="AC329" s="31">
        <v>77734</v>
      </c>
      <c r="AD329" s="31">
        <v>78298</v>
      </c>
      <c r="AE329" s="31">
        <v>78867</v>
      </c>
      <c r="AF329" s="31">
        <v>79439</v>
      </c>
      <c r="AG329" s="31">
        <v>79836.2</v>
      </c>
      <c r="AH329" s="31">
        <v>80235.38</v>
      </c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</row>
    <row r="330" spans="1:46" s="3" customFormat="1">
      <c r="A330" s="8" t="s">
        <v>63</v>
      </c>
      <c r="B330" s="31">
        <v>54100</v>
      </c>
      <c r="C330" s="31">
        <v>54600</v>
      </c>
      <c r="D330" s="31">
        <v>55017</v>
      </c>
      <c r="E330" s="31">
        <v>55279</v>
      </c>
      <c r="F330" s="31">
        <v>55716</v>
      </c>
      <c r="G330" s="31">
        <v>56215</v>
      </c>
      <c r="H330" s="31">
        <v>56984</v>
      </c>
      <c r="I330" s="31">
        <v>58170</v>
      </c>
      <c r="J330" s="31">
        <v>59115</v>
      </c>
      <c r="K330" s="31">
        <v>60068</v>
      </c>
      <c r="L330" s="31">
        <v>61129</v>
      </c>
      <c r="M330" s="31">
        <v>62198</v>
      </c>
      <c r="N330" s="31">
        <v>63275</v>
      </c>
      <c r="O330" s="31">
        <v>64361</v>
      </c>
      <c r="P330" s="31">
        <v>65606</v>
      </c>
      <c r="Q330" s="31">
        <v>66861</v>
      </c>
      <c r="R330" s="31">
        <v>67876</v>
      </c>
      <c r="S330" s="31">
        <v>68649</v>
      </c>
      <c r="T330" s="31">
        <v>69311</v>
      </c>
      <c r="U330" s="31">
        <v>69979</v>
      </c>
      <c r="V330" s="31">
        <v>70653</v>
      </c>
      <c r="W330" s="31">
        <v>71335</v>
      </c>
      <c r="X330" s="31">
        <v>72023</v>
      </c>
      <c r="Y330" s="31">
        <v>72719</v>
      </c>
      <c r="Z330" s="31">
        <v>73421</v>
      </c>
      <c r="AA330" s="31">
        <v>74130</v>
      </c>
      <c r="AB330" s="31">
        <v>74775</v>
      </c>
      <c r="AC330" s="31">
        <v>75353</v>
      </c>
      <c r="AD330" s="31">
        <v>75790</v>
      </c>
      <c r="AE330" s="31">
        <v>76083</v>
      </c>
      <c r="AF330" s="31">
        <v>76230</v>
      </c>
      <c r="AG330" s="31">
        <v>76611.149999999994</v>
      </c>
      <c r="AH330" s="31">
        <v>76994.210000000006</v>
      </c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</row>
    <row r="331" spans="1:46" s="3" customFormat="1">
      <c r="A331" s="8" t="s">
        <v>64</v>
      </c>
      <c r="B331" s="31">
        <v>51600</v>
      </c>
      <c r="C331" s="31">
        <v>52000</v>
      </c>
      <c r="D331" s="31">
        <v>52235</v>
      </c>
      <c r="E331" s="31">
        <v>52589</v>
      </c>
      <c r="F331" s="31">
        <v>52946</v>
      </c>
      <c r="G331" s="31">
        <v>53306</v>
      </c>
      <c r="H331" s="31">
        <v>53789</v>
      </c>
      <c r="I331" s="31">
        <v>54277</v>
      </c>
      <c r="J331" s="31">
        <v>54769</v>
      </c>
      <c r="K331" s="31">
        <v>55267</v>
      </c>
      <c r="L331" s="31">
        <v>55820</v>
      </c>
      <c r="M331" s="31">
        <v>56379</v>
      </c>
      <c r="N331" s="31">
        <v>56944</v>
      </c>
      <c r="O331" s="31">
        <v>57516</v>
      </c>
      <c r="P331" s="31">
        <v>58093</v>
      </c>
      <c r="Q331" s="31">
        <v>58677</v>
      </c>
      <c r="R331" s="31">
        <v>59268</v>
      </c>
      <c r="S331" s="31">
        <v>59865</v>
      </c>
      <c r="T331" s="31">
        <v>60359</v>
      </c>
      <c r="U331" s="31">
        <v>60857</v>
      </c>
      <c r="V331" s="31">
        <v>61360</v>
      </c>
      <c r="W331" s="31">
        <v>61867</v>
      </c>
      <c r="X331" s="31">
        <v>62379</v>
      </c>
      <c r="Y331" s="31">
        <v>62895</v>
      </c>
      <c r="Z331" s="31">
        <v>63416</v>
      </c>
      <c r="AA331" s="31">
        <v>63942</v>
      </c>
      <c r="AB331" s="31">
        <v>64236</v>
      </c>
      <c r="AC331" s="31">
        <v>64533</v>
      </c>
      <c r="AD331" s="31">
        <v>64830</v>
      </c>
      <c r="AE331" s="31">
        <v>65129</v>
      </c>
      <c r="AF331" s="31">
        <v>65430</v>
      </c>
      <c r="AG331" s="31">
        <v>65757.149999999994</v>
      </c>
      <c r="AH331" s="31">
        <v>66085.94</v>
      </c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</row>
    <row r="332" spans="1:46" s="3" customFormat="1">
      <c r="A332" s="8" t="s">
        <v>65</v>
      </c>
      <c r="B332" s="31">
        <v>49100</v>
      </c>
      <c r="C332" s="31">
        <v>49500</v>
      </c>
      <c r="D332" s="31">
        <v>49735</v>
      </c>
      <c r="E332" s="31">
        <v>50089</v>
      </c>
      <c r="F332" s="31">
        <v>50446</v>
      </c>
      <c r="G332" s="31">
        <v>50806</v>
      </c>
      <c r="H332" s="31">
        <v>51289</v>
      </c>
      <c r="I332" s="31">
        <v>51777</v>
      </c>
      <c r="J332" s="31">
        <v>52269</v>
      </c>
      <c r="K332" s="31">
        <v>52767</v>
      </c>
      <c r="L332" s="31">
        <v>53320</v>
      </c>
      <c r="M332" s="31">
        <v>53879</v>
      </c>
      <c r="N332" s="31">
        <v>54444</v>
      </c>
      <c r="O332" s="31">
        <v>55016</v>
      </c>
      <c r="P332" s="31">
        <v>55593</v>
      </c>
      <c r="Q332" s="31">
        <v>56177</v>
      </c>
      <c r="R332" s="31">
        <v>56768</v>
      </c>
      <c r="S332" s="31">
        <v>57365</v>
      </c>
      <c r="T332" s="31">
        <v>57859</v>
      </c>
      <c r="U332" s="31">
        <v>58357</v>
      </c>
      <c r="V332" s="31">
        <v>58860</v>
      </c>
      <c r="W332" s="31">
        <v>59367</v>
      </c>
      <c r="X332" s="31">
        <v>59879</v>
      </c>
      <c r="Y332" s="31">
        <v>60395</v>
      </c>
      <c r="Z332" s="31">
        <v>60916</v>
      </c>
      <c r="AA332" s="31">
        <v>61442</v>
      </c>
      <c r="AB332" s="31">
        <v>61736</v>
      </c>
      <c r="AC332" s="31">
        <v>62033</v>
      </c>
      <c r="AD332" s="31">
        <v>62330</v>
      </c>
      <c r="AE332" s="31">
        <v>62629</v>
      </c>
      <c r="AF332" s="31">
        <v>62930</v>
      </c>
      <c r="AG332" s="31">
        <v>63244.65</v>
      </c>
      <c r="AH332" s="31">
        <v>63560.87</v>
      </c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</row>
    <row r="333" spans="1:46" s="12" customFormat="1" ht="18" thickBot="1">
      <c r="A333" s="13"/>
      <c r="B333" s="24" t="s">
        <v>46</v>
      </c>
      <c r="C333" s="70" t="s">
        <v>97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</row>
    <row r="334" spans="1:46" s="3" customFormat="1" ht="13.5" thickTop="1">
      <c r="A334" s="8" t="s">
        <v>61</v>
      </c>
      <c r="B334" s="48">
        <v>59326</v>
      </c>
      <c r="C334" s="48">
        <v>59926</v>
      </c>
      <c r="D334" s="48">
        <v>61223</v>
      </c>
      <c r="E334" s="48">
        <v>61867</v>
      </c>
      <c r="F334" s="48">
        <v>62277</v>
      </c>
      <c r="G334" s="48">
        <v>62674</v>
      </c>
      <c r="H334" s="48">
        <v>63061</v>
      </c>
      <c r="I334" s="48">
        <v>64544</v>
      </c>
      <c r="J334" s="48">
        <v>66032</v>
      </c>
      <c r="K334" s="48">
        <v>67518</v>
      </c>
      <c r="L334" s="48">
        <v>69028</v>
      </c>
      <c r="M334" s="48">
        <v>70549</v>
      </c>
      <c r="N334" s="48">
        <v>72074</v>
      </c>
      <c r="O334" s="48">
        <v>73596</v>
      </c>
      <c r="P334" s="48">
        <v>75121</v>
      </c>
      <c r="Q334" s="48">
        <v>76643</v>
      </c>
      <c r="R334" s="48">
        <v>78168</v>
      </c>
      <c r="S334" s="48">
        <v>79691</v>
      </c>
      <c r="T334" s="48">
        <v>81216</v>
      </c>
      <c r="U334" s="48">
        <v>82737</v>
      </c>
      <c r="V334" s="48">
        <v>84260</v>
      </c>
      <c r="W334" s="48">
        <v>85512</v>
      </c>
      <c r="X334" s="48">
        <v>86277</v>
      </c>
      <c r="Y334" s="48">
        <v>87682</v>
      </c>
      <c r="Z334" s="48">
        <v>88587</v>
      </c>
      <c r="AA334" s="48">
        <v>89500</v>
      </c>
      <c r="AB334" s="48">
        <v>89500</v>
      </c>
      <c r="AC334" s="48">
        <v>90319.206000000006</v>
      </c>
      <c r="AD334" s="48">
        <v>90319.206000000006</v>
      </c>
      <c r="AE334" s="48">
        <v>90319.206000000006</v>
      </c>
      <c r="AF334" s="48">
        <v>90319.206000000006</v>
      </c>
      <c r="AG334" s="44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</row>
    <row r="335" spans="1:46" s="3" customFormat="1">
      <c r="A335" s="8" t="s">
        <v>62</v>
      </c>
      <c r="B335" s="48">
        <v>56420</v>
      </c>
      <c r="C335" s="48">
        <v>57020</v>
      </c>
      <c r="D335" s="48">
        <v>57927</v>
      </c>
      <c r="E335" s="48">
        <v>58326</v>
      </c>
      <c r="F335" s="48">
        <v>58634</v>
      </c>
      <c r="G335" s="48">
        <v>58941</v>
      </c>
      <c r="H335" s="48">
        <v>59248</v>
      </c>
      <c r="I335" s="48">
        <v>59557</v>
      </c>
      <c r="J335" s="48">
        <v>60695</v>
      </c>
      <c r="K335" s="48">
        <v>61839</v>
      </c>
      <c r="L335" s="48">
        <v>62976</v>
      </c>
      <c r="M335" s="48">
        <v>64122</v>
      </c>
      <c r="N335" s="48">
        <v>65265</v>
      </c>
      <c r="O335" s="48">
        <v>66406</v>
      </c>
      <c r="P335" s="48">
        <v>67554</v>
      </c>
      <c r="Q335" s="48">
        <v>68694</v>
      </c>
      <c r="R335" s="48">
        <v>69834</v>
      </c>
      <c r="S335" s="48">
        <v>70974</v>
      </c>
      <c r="T335" s="48">
        <v>72121</v>
      </c>
      <c r="U335" s="48">
        <v>73262</v>
      </c>
      <c r="V335" s="48">
        <v>74406</v>
      </c>
      <c r="W335" s="48">
        <v>75562</v>
      </c>
      <c r="X335" s="48">
        <v>76218</v>
      </c>
      <c r="Y335" s="48">
        <v>77524</v>
      </c>
      <c r="Z335" s="48">
        <v>78308</v>
      </c>
      <c r="AA335" s="48">
        <v>79102</v>
      </c>
      <c r="AB335" s="48">
        <v>79102</v>
      </c>
      <c r="AC335" s="48">
        <v>79388.171600000001</v>
      </c>
      <c r="AD335" s="48">
        <v>79388.171600000001</v>
      </c>
      <c r="AE335" s="48">
        <v>79388.171600000001</v>
      </c>
      <c r="AF335" s="48">
        <v>79388.171600000001</v>
      </c>
      <c r="AG335" s="44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</row>
    <row r="336" spans="1:46" s="3" customFormat="1">
      <c r="A336" s="8" t="s">
        <v>63</v>
      </c>
      <c r="B336" s="48">
        <v>54677</v>
      </c>
      <c r="C336" s="48">
        <v>55277</v>
      </c>
      <c r="D336" s="48">
        <v>56221</v>
      </c>
      <c r="E336" s="48">
        <v>56399</v>
      </c>
      <c r="F336" s="48">
        <v>56671</v>
      </c>
      <c r="G336" s="48">
        <v>56942</v>
      </c>
      <c r="H336" s="48">
        <v>57214</v>
      </c>
      <c r="I336" s="48">
        <v>57486</v>
      </c>
      <c r="J336" s="48">
        <v>57758</v>
      </c>
      <c r="K336" s="48">
        <v>58221</v>
      </c>
      <c r="L336" s="48">
        <v>59173</v>
      </c>
      <c r="M336" s="48">
        <v>60309</v>
      </c>
      <c r="N336" s="48">
        <v>61458</v>
      </c>
      <c r="O336" s="48">
        <v>62598</v>
      </c>
      <c r="P336" s="48">
        <v>63744</v>
      </c>
      <c r="Q336" s="48">
        <v>64884</v>
      </c>
      <c r="R336" s="48">
        <v>66029</v>
      </c>
      <c r="S336" s="48">
        <v>67170</v>
      </c>
      <c r="T336" s="48">
        <v>68314</v>
      </c>
      <c r="U336" s="48">
        <v>69454</v>
      </c>
      <c r="V336" s="48">
        <v>70599</v>
      </c>
      <c r="W336" s="48">
        <v>71707</v>
      </c>
      <c r="X336" s="48">
        <v>72339</v>
      </c>
      <c r="Y336" s="48">
        <v>73603</v>
      </c>
      <c r="Z336" s="48">
        <v>74345</v>
      </c>
      <c r="AA336" s="48">
        <v>75095</v>
      </c>
      <c r="AB336" s="48">
        <v>75095</v>
      </c>
      <c r="AC336" s="48">
        <v>75340.928400000004</v>
      </c>
      <c r="AD336" s="48">
        <v>75340.928400000004</v>
      </c>
      <c r="AE336" s="48">
        <v>75340.928400000004</v>
      </c>
      <c r="AF336" s="48">
        <v>75340.928400000004</v>
      </c>
      <c r="AG336" s="44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</row>
    <row r="337" spans="1:47" s="3" customFormat="1">
      <c r="A337" s="8" t="s">
        <v>64</v>
      </c>
      <c r="B337" s="48">
        <v>52016</v>
      </c>
      <c r="C337" s="48">
        <v>52616</v>
      </c>
      <c r="D337" s="48">
        <v>53410</v>
      </c>
      <c r="E337" s="48">
        <v>53612</v>
      </c>
      <c r="F337" s="48">
        <v>53867</v>
      </c>
      <c r="G337" s="48">
        <v>54122</v>
      </c>
      <c r="H337" s="48">
        <v>54377</v>
      </c>
      <c r="I337" s="48">
        <v>54632</v>
      </c>
      <c r="J337" s="48">
        <v>54887</v>
      </c>
      <c r="K337" s="48">
        <v>55142</v>
      </c>
      <c r="L337" s="48">
        <v>56173</v>
      </c>
      <c r="M337" s="48">
        <v>57234</v>
      </c>
      <c r="N337" s="48">
        <v>58267</v>
      </c>
      <c r="O337" s="48">
        <v>59332</v>
      </c>
      <c r="P337" s="48">
        <v>60360</v>
      </c>
      <c r="Q337" s="48">
        <v>61425</v>
      </c>
      <c r="R337" s="48">
        <v>62455</v>
      </c>
      <c r="S337" s="48">
        <v>63522</v>
      </c>
      <c r="T337" s="48">
        <v>64548</v>
      </c>
      <c r="U337" s="48">
        <v>65611</v>
      </c>
      <c r="V337" s="48">
        <v>66642</v>
      </c>
      <c r="W337" s="48">
        <v>67201</v>
      </c>
      <c r="X337" s="48">
        <v>67770</v>
      </c>
      <c r="Y337" s="48">
        <v>68659</v>
      </c>
      <c r="Z337" s="48">
        <v>69323</v>
      </c>
      <c r="AA337" s="48">
        <v>69997</v>
      </c>
      <c r="AB337" s="48">
        <v>69997</v>
      </c>
      <c r="AC337" s="48">
        <v>70605.342399999994</v>
      </c>
      <c r="AD337" s="48">
        <v>70605.342399999994</v>
      </c>
      <c r="AE337" s="48">
        <v>70605.342399999994</v>
      </c>
      <c r="AF337" s="48">
        <v>70605.342399999994</v>
      </c>
      <c r="AG337" s="44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</row>
    <row r="338" spans="1:47" s="3" customFormat="1">
      <c r="A338" s="8" t="s">
        <v>65</v>
      </c>
      <c r="B338" s="48">
        <v>50100</v>
      </c>
      <c r="C338" s="48">
        <v>50700</v>
      </c>
      <c r="D338" s="48">
        <v>51241</v>
      </c>
      <c r="E338" s="48">
        <v>51510</v>
      </c>
      <c r="F338" s="48">
        <v>51643</v>
      </c>
      <c r="G338" s="48">
        <v>51775</v>
      </c>
      <c r="H338" s="48">
        <v>51908</v>
      </c>
      <c r="I338" s="48">
        <v>52041</v>
      </c>
      <c r="J338" s="48">
        <v>52174</v>
      </c>
      <c r="K338" s="48">
        <v>53242</v>
      </c>
      <c r="L338" s="48">
        <v>54266</v>
      </c>
      <c r="M338" s="48">
        <v>55330</v>
      </c>
      <c r="N338" s="48">
        <v>56360</v>
      </c>
      <c r="O338" s="48">
        <v>57428</v>
      </c>
      <c r="P338" s="48">
        <v>58454</v>
      </c>
      <c r="Q338" s="48">
        <v>59525</v>
      </c>
      <c r="R338" s="48">
        <v>60556</v>
      </c>
      <c r="S338" s="48">
        <v>61615</v>
      </c>
      <c r="T338" s="48">
        <v>62643</v>
      </c>
      <c r="U338" s="48">
        <v>63712</v>
      </c>
      <c r="V338" s="48">
        <v>64733</v>
      </c>
      <c r="W338" s="48">
        <v>65279</v>
      </c>
      <c r="X338" s="48">
        <v>65826</v>
      </c>
      <c r="Y338" s="48">
        <v>66696</v>
      </c>
      <c r="Z338" s="48">
        <v>67338</v>
      </c>
      <c r="AA338" s="48">
        <v>67988</v>
      </c>
      <c r="AB338" s="48">
        <v>67988</v>
      </c>
      <c r="AC338" s="48">
        <v>68572</v>
      </c>
      <c r="AD338" s="48">
        <v>68572</v>
      </c>
      <c r="AE338" s="48">
        <v>68572</v>
      </c>
      <c r="AF338" s="48">
        <v>68572</v>
      </c>
      <c r="AG338" s="44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</row>
    <row r="339" spans="1:47" s="12" customFormat="1" ht="18" thickBot="1">
      <c r="A339" s="13"/>
      <c r="B339" s="24" t="s">
        <v>47</v>
      </c>
      <c r="C339" s="24" t="s">
        <v>98</v>
      </c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</row>
    <row r="340" spans="1:47" s="3" customFormat="1" ht="13.5" thickTop="1">
      <c r="A340" s="8" t="s">
        <v>61</v>
      </c>
      <c r="B340" s="71">
        <v>58100</v>
      </c>
      <c r="C340" s="71">
        <v>58971.499999999993</v>
      </c>
      <c r="D340" s="71">
        <v>59856.072499999987</v>
      </c>
      <c r="E340" s="71">
        <v>60753.913587499985</v>
      </c>
      <c r="F340" s="71">
        <v>61817.107075281237</v>
      </c>
      <c r="G340" s="71">
        <v>62898.906449098664</v>
      </c>
      <c r="H340" s="71">
        <v>63999.637311957893</v>
      </c>
      <c r="I340" s="71">
        <v>65119.63096491716</v>
      </c>
      <c r="J340" s="71">
        <v>66259.224506803221</v>
      </c>
      <c r="K340" s="71">
        <v>67418.760935672282</v>
      </c>
      <c r="L340" s="71">
        <v>68598.589252046557</v>
      </c>
      <c r="M340" s="71">
        <v>69799.064563957378</v>
      </c>
      <c r="N340" s="71">
        <v>71020.548193826631</v>
      </c>
      <c r="O340" s="71">
        <v>72263.407787218603</v>
      </c>
      <c r="P340" s="71">
        <v>73528.017423494937</v>
      </c>
      <c r="Q340" s="71">
        <v>74814.757728406097</v>
      </c>
      <c r="R340" s="71">
        <v>76124.015988653206</v>
      </c>
      <c r="S340" s="71">
        <v>77456.186268454636</v>
      </c>
      <c r="T340" s="71">
        <v>78811.669528152604</v>
      </c>
      <c r="U340" s="71">
        <v>80190.873744895274</v>
      </c>
      <c r="V340" s="71">
        <v>81594.214035430952</v>
      </c>
      <c r="W340" s="71">
        <v>83022.112781050993</v>
      </c>
      <c r="X340" s="71">
        <v>84474.999754719393</v>
      </c>
      <c r="Y340" s="71">
        <v>85953.312250426985</v>
      </c>
      <c r="Z340" s="71">
        <v>86597.962092305199</v>
      </c>
      <c r="AA340" s="71">
        <v>87030.951902766712</v>
      </c>
      <c r="AB340" s="71">
        <v>87466.106662280537</v>
      </c>
      <c r="AC340" s="71">
        <v>87903.437195591934</v>
      </c>
      <c r="AD340" s="71">
        <v>88342.954381569885</v>
      </c>
      <c r="AE340" s="71">
        <v>88784.66915347772</v>
      </c>
      <c r="AF340" s="71">
        <v>89228.592499245104</v>
      </c>
      <c r="AG340" s="71">
        <v>89674.735461741322</v>
      </c>
      <c r="AH340" s="71">
        <v>90123.109139050022</v>
      </c>
      <c r="AI340" s="71">
        <v>90573.724684745262</v>
      </c>
      <c r="AJ340" s="71">
        <v>91026.593308168973</v>
      </c>
      <c r="AK340" s="71">
        <v>91481.726274709814</v>
      </c>
      <c r="AL340" s="72"/>
      <c r="AM340" s="72"/>
      <c r="AN340" s="72"/>
      <c r="AO340" s="72"/>
      <c r="AP340" s="72"/>
      <c r="AQ340" s="72"/>
      <c r="AR340" s="72"/>
      <c r="AS340" s="72"/>
      <c r="AT340" s="72"/>
      <c r="AU340" s="15"/>
    </row>
    <row r="341" spans="1:47" s="3" customFormat="1">
      <c r="A341" s="8" t="s">
        <v>62</v>
      </c>
      <c r="B341" s="71">
        <v>54600</v>
      </c>
      <c r="C341" s="71">
        <v>55146</v>
      </c>
      <c r="D341" s="71">
        <v>55697.46</v>
      </c>
      <c r="E341" s="71">
        <v>56254.434600000001</v>
      </c>
      <c r="F341" s="71">
        <v>56816.978946000003</v>
      </c>
      <c r="G341" s="71">
        <v>57669.23363019</v>
      </c>
      <c r="H341" s="71">
        <v>58534.272134642844</v>
      </c>
      <c r="I341" s="71">
        <v>59412.286216662484</v>
      </c>
      <c r="J341" s="71">
        <v>60303.470509912418</v>
      </c>
      <c r="K341" s="71">
        <v>61208.0225675611</v>
      </c>
      <c r="L341" s="71">
        <v>62126.142906074514</v>
      </c>
      <c r="M341" s="71">
        <v>63058.035049665625</v>
      </c>
      <c r="N341" s="71">
        <v>64003.905575410601</v>
      </c>
      <c r="O341" s="71">
        <v>64963.964159041752</v>
      </c>
      <c r="P341" s="71">
        <v>65938.42362142737</v>
      </c>
      <c r="Q341" s="71">
        <v>66927.499975748768</v>
      </c>
      <c r="R341" s="71">
        <v>67931.41247538499</v>
      </c>
      <c r="S341" s="71">
        <v>68950.383662515756</v>
      </c>
      <c r="T341" s="71">
        <v>69984.63941745348</v>
      </c>
      <c r="U341" s="71">
        <v>71034.409008715273</v>
      </c>
      <c r="V341" s="71">
        <v>72099.925143845991</v>
      </c>
      <c r="W341" s="71">
        <v>72820.924395284455</v>
      </c>
      <c r="X341" s="71">
        <v>73549.133639237305</v>
      </c>
      <c r="Y341" s="71">
        <v>74284.624975629675</v>
      </c>
      <c r="Z341" s="71">
        <v>75027.471225385976</v>
      </c>
      <c r="AA341" s="71">
        <v>75590.177259576376</v>
      </c>
      <c r="AB341" s="71">
        <v>75968.128145874245</v>
      </c>
      <c r="AC341" s="71">
        <v>76347.968786603611</v>
      </c>
      <c r="AD341" s="71">
        <v>76729.708630536625</v>
      </c>
      <c r="AE341" s="71">
        <v>77113.357173689306</v>
      </c>
      <c r="AF341" s="71">
        <v>77498.923959557738</v>
      </c>
      <c r="AG341" s="71">
        <v>77886.418579355523</v>
      </c>
      <c r="AH341" s="71">
        <v>78275.850672252287</v>
      </c>
      <c r="AI341" s="71">
        <v>78667.229925613545</v>
      </c>
      <c r="AJ341" s="71">
        <v>79060.566075241601</v>
      </c>
      <c r="AK341" s="71">
        <v>79455.868905617797</v>
      </c>
      <c r="AL341" s="72"/>
      <c r="AM341" s="72"/>
      <c r="AN341" s="72"/>
      <c r="AO341" s="72"/>
      <c r="AP341" s="72"/>
      <c r="AQ341" s="72"/>
      <c r="AR341" s="72"/>
      <c r="AS341" s="72"/>
      <c r="AT341" s="72"/>
      <c r="AU341" s="15"/>
    </row>
    <row r="342" spans="1:47" s="3" customFormat="1">
      <c r="A342" s="8" t="s">
        <v>63</v>
      </c>
      <c r="B342" s="71">
        <v>53000</v>
      </c>
      <c r="C342" s="71">
        <v>53530</v>
      </c>
      <c r="D342" s="71">
        <v>54065.3</v>
      </c>
      <c r="E342" s="71">
        <v>54605.953000000001</v>
      </c>
      <c r="F342" s="71">
        <v>55152.01253</v>
      </c>
      <c r="G342" s="71">
        <v>55703.532655299998</v>
      </c>
      <c r="H342" s="71">
        <v>56260.567981852997</v>
      </c>
      <c r="I342" s="71">
        <v>57104.476501580786</v>
      </c>
      <c r="J342" s="71">
        <v>57961.043649104489</v>
      </c>
      <c r="K342" s="71">
        <v>58830.459303841053</v>
      </c>
      <c r="L342" s="71">
        <v>59712.916193398662</v>
      </c>
      <c r="M342" s="71">
        <v>60608.609936299639</v>
      </c>
      <c r="N342" s="71">
        <v>61517.739085344125</v>
      </c>
      <c r="O342" s="71">
        <v>62440.505171624282</v>
      </c>
      <c r="P342" s="71">
        <v>63377.112749198641</v>
      </c>
      <c r="Q342" s="71">
        <v>64327.769440436612</v>
      </c>
      <c r="R342" s="71">
        <v>65292.685982043156</v>
      </c>
      <c r="S342" s="71">
        <v>66272.076271773796</v>
      </c>
      <c r="T342" s="71">
        <v>67266.157415850394</v>
      </c>
      <c r="U342" s="71">
        <v>68275.14977708814</v>
      </c>
      <c r="V342" s="71">
        <v>69299.277023744449</v>
      </c>
      <c r="W342" s="71">
        <v>69992.26979398189</v>
      </c>
      <c r="X342" s="71">
        <v>70692.192491921713</v>
      </c>
      <c r="Y342" s="71">
        <v>71399.114416840937</v>
      </c>
      <c r="Z342" s="71">
        <v>71934.607774967255</v>
      </c>
      <c r="AA342" s="71">
        <v>72294.280813842081</v>
      </c>
      <c r="AB342" s="71">
        <v>72655.752217911286</v>
      </c>
      <c r="AC342" s="71">
        <v>73019.030979000832</v>
      </c>
      <c r="AD342" s="71">
        <v>73384.126133895828</v>
      </c>
      <c r="AE342" s="71">
        <v>73751.046764565297</v>
      </c>
      <c r="AF342" s="71">
        <v>74119.801998388109</v>
      </c>
      <c r="AG342" s="71">
        <v>74490.401008380039</v>
      </c>
      <c r="AH342" s="71">
        <v>74862.853013421933</v>
      </c>
      <c r="AI342" s="71">
        <v>75237.16727848904</v>
      </c>
      <c r="AJ342" s="71">
        <v>75613.35311488148</v>
      </c>
      <c r="AK342" s="71">
        <v>75991.419880455884</v>
      </c>
      <c r="AL342" s="72"/>
      <c r="AM342" s="72"/>
      <c r="AN342" s="72"/>
      <c r="AO342" s="72"/>
      <c r="AP342" s="72"/>
      <c r="AQ342" s="72"/>
      <c r="AR342" s="72"/>
      <c r="AS342" s="72"/>
      <c r="AT342" s="72"/>
      <c r="AU342" s="15"/>
    </row>
    <row r="343" spans="1:47" s="3" customFormat="1">
      <c r="A343" s="8" t="s">
        <v>64</v>
      </c>
      <c r="B343" s="71">
        <v>51500</v>
      </c>
      <c r="C343" s="71">
        <v>51886.25</v>
      </c>
      <c r="D343" s="71">
        <v>52275.396875000006</v>
      </c>
      <c r="E343" s="71">
        <v>52667.462351562506</v>
      </c>
      <c r="F343" s="71">
        <v>53062.46831919923</v>
      </c>
      <c r="G343" s="71">
        <v>53460.43683159323</v>
      </c>
      <c r="H343" s="71">
        <v>53861.390107830179</v>
      </c>
      <c r="I343" s="71">
        <v>54265.350533638906</v>
      </c>
      <c r="J343" s="71">
        <v>54672.340662641203</v>
      </c>
      <c r="K343" s="71">
        <v>55082.383217611015</v>
      </c>
      <c r="L343" s="71">
        <v>55495.501091743099</v>
      </c>
      <c r="M343" s="71">
        <v>56050.45610266053</v>
      </c>
      <c r="N343" s="71">
        <v>56610.960663687132</v>
      </c>
      <c r="O343" s="71">
        <v>57177.070270324002</v>
      </c>
      <c r="P343" s="71">
        <v>57748.84097302724</v>
      </c>
      <c r="Q343" s="71">
        <v>58326.329382757511</v>
      </c>
      <c r="R343" s="71">
        <v>59055.40850004198</v>
      </c>
      <c r="S343" s="71">
        <v>59793.601106292503</v>
      </c>
      <c r="T343" s="71">
        <v>60541.021120121157</v>
      </c>
      <c r="U343" s="71">
        <v>61297.783884122669</v>
      </c>
      <c r="V343" s="71">
        <v>62064.006182674202</v>
      </c>
      <c r="W343" s="71">
        <v>62684.646244500946</v>
      </c>
      <c r="X343" s="71">
        <v>63311.492706945959</v>
      </c>
      <c r="Y343" s="71">
        <v>63944.607634015418</v>
      </c>
      <c r="Z343" s="71">
        <v>64424.192191270537</v>
      </c>
      <c r="AA343" s="71">
        <v>64746.313152226881</v>
      </c>
      <c r="AB343" s="71">
        <v>65070.044717988007</v>
      </c>
      <c r="AC343" s="71">
        <v>65395.394941577943</v>
      </c>
      <c r="AD343" s="71">
        <v>65722.371916285832</v>
      </c>
      <c r="AE343" s="71">
        <v>66050.983775867251</v>
      </c>
      <c r="AF343" s="71">
        <v>66381.238694746586</v>
      </c>
      <c r="AG343" s="71">
        <v>66713.144888220311</v>
      </c>
      <c r="AH343" s="71">
        <v>67046.710612661409</v>
      </c>
      <c r="AI343" s="71">
        <v>67381.944165724708</v>
      </c>
      <c r="AJ343" s="71">
        <v>67718.853886553319</v>
      </c>
      <c r="AK343" s="71">
        <v>68057.448155986072</v>
      </c>
      <c r="AL343" s="72"/>
      <c r="AM343" s="72"/>
      <c r="AN343" s="72"/>
      <c r="AO343" s="72"/>
      <c r="AP343" s="72"/>
      <c r="AQ343" s="72"/>
      <c r="AR343" s="72"/>
      <c r="AS343" s="72"/>
      <c r="AT343" s="72"/>
      <c r="AU343" s="15"/>
    </row>
    <row r="344" spans="1:47" s="3" customFormat="1">
      <c r="A344" s="8" t="s">
        <v>65</v>
      </c>
      <c r="B344" s="71">
        <v>50000</v>
      </c>
      <c r="C344" s="71">
        <v>50375</v>
      </c>
      <c r="D344" s="71">
        <v>50752.8125</v>
      </c>
      <c r="E344" s="71">
        <v>51133.458593750001</v>
      </c>
      <c r="F344" s="71">
        <v>51516.959533203131</v>
      </c>
      <c r="G344" s="71">
        <v>51903.336729702161</v>
      </c>
      <c r="H344" s="71">
        <v>52292.611755174934</v>
      </c>
      <c r="I344" s="71">
        <v>52684.806343338751</v>
      </c>
      <c r="J344" s="71">
        <v>53079.942390913791</v>
      </c>
      <c r="K344" s="71">
        <v>53478.04195884565</v>
      </c>
      <c r="L344" s="71">
        <v>53879.127273536993</v>
      </c>
      <c r="M344" s="71">
        <v>54417.918546272362</v>
      </c>
      <c r="N344" s="71">
        <v>54962.097731735084</v>
      </c>
      <c r="O344" s="71">
        <v>55511.718709052438</v>
      </c>
      <c r="P344" s="71">
        <v>56066.835896142962</v>
      </c>
      <c r="Q344" s="71">
        <v>56627.504255104395</v>
      </c>
      <c r="R344" s="71">
        <v>57335.348058293195</v>
      </c>
      <c r="S344" s="71">
        <v>58052.039909021856</v>
      </c>
      <c r="T344" s="71">
        <v>58777.690407884627</v>
      </c>
      <c r="U344" s="71">
        <v>59512.411537983186</v>
      </c>
      <c r="V344" s="71">
        <v>60107.535653363018</v>
      </c>
      <c r="W344" s="71">
        <v>60708.611009896646</v>
      </c>
      <c r="X344" s="71">
        <v>61315.69711999561</v>
      </c>
      <c r="Y344" s="71">
        <v>61928.854091195564</v>
      </c>
      <c r="Z344" s="71">
        <v>62393.320496879533</v>
      </c>
      <c r="AA344" s="71">
        <v>62705.287099363923</v>
      </c>
      <c r="AB344" s="71">
        <v>63018.813534860732</v>
      </c>
      <c r="AC344" s="71">
        <v>63333.90760253503</v>
      </c>
      <c r="AD344" s="71">
        <v>63650.577140547699</v>
      </c>
      <c r="AE344" s="71">
        <v>63968.830026250427</v>
      </c>
      <c r="AF344" s="71">
        <v>64288.674176381675</v>
      </c>
      <c r="AG344" s="71">
        <v>64610.11754726358</v>
      </c>
      <c r="AH344" s="71">
        <v>64933.168134999891</v>
      </c>
      <c r="AI344" s="71">
        <v>65257.833975674883</v>
      </c>
      <c r="AJ344" s="71">
        <v>65584.123145553254</v>
      </c>
      <c r="AK344" s="71">
        <v>65912.04376128102</v>
      </c>
      <c r="AL344" s="72"/>
      <c r="AM344" s="72"/>
      <c r="AN344" s="72"/>
      <c r="AO344" s="72"/>
      <c r="AP344" s="72"/>
      <c r="AQ344" s="72"/>
      <c r="AR344" s="72"/>
      <c r="AS344" s="72"/>
      <c r="AT344" s="72"/>
      <c r="AU344" s="15"/>
    </row>
    <row r="345" spans="1:47" s="12" customFormat="1" ht="18" thickBot="1">
      <c r="A345" s="13"/>
      <c r="B345" s="24" t="s">
        <v>48</v>
      </c>
      <c r="C345" s="24" t="s">
        <v>93</v>
      </c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</row>
    <row r="346" spans="1:47" s="3" customFormat="1" ht="13.5" thickTop="1">
      <c r="A346" s="8" t="s">
        <v>61</v>
      </c>
      <c r="B346" s="73">
        <v>59726</v>
      </c>
      <c r="C346" s="73">
        <v>60357</v>
      </c>
      <c r="D346" s="73">
        <v>60798</v>
      </c>
      <c r="E346" s="73">
        <v>61223</v>
      </c>
      <c r="F346" s="73">
        <v>61675</v>
      </c>
      <c r="G346" s="73">
        <v>62075</v>
      </c>
      <c r="H346" s="73">
        <v>63470</v>
      </c>
      <c r="I346" s="73">
        <v>64866</v>
      </c>
      <c r="J346" s="73">
        <v>66258</v>
      </c>
      <c r="K346" s="73">
        <v>67653</v>
      </c>
      <c r="L346" s="73">
        <v>69047</v>
      </c>
      <c r="M346" s="73">
        <v>70441</v>
      </c>
      <c r="N346" s="73">
        <v>71837</v>
      </c>
      <c r="O346" s="73">
        <v>73232</v>
      </c>
      <c r="P346" s="73">
        <v>74625</v>
      </c>
      <c r="Q346" s="73">
        <v>76020</v>
      </c>
      <c r="R346" s="73">
        <v>77415</v>
      </c>
      <c r="S346" s="73">
        <v>78809</v>
      </c>
      <c r="T346" s="73">
        <v>79515</v>
      </c>
      <c r="U346" s="73">
        <v>80227</v>
      </c>
      <c r="V346" s="73">
        <v>80947</v>
      </c>
      <c r="W346" s="73">
        <v>81674</v>
      </c>
      <c r="X346" s="73">
        <v>82411</v>
      </c>
      <c r="Y346" s="73">
        <v>83141</v>
      </c>
      <c r="Z346" s="73">
        <v>83874</v>
      </c>
      <c r="AA346" s="73">
        <v>83874</v>
      </c>
      <c r="AB346" s="73">
        <v>83874</v>
      </c>
      <c r="AC346" s="73">
        <v>83874</v>
      </c>
      <c r="AD346" s="73">
        <v>83874</v>
      </c>
      <c r="AE346" s="73">
        <v>83874</v>
      </c>
      <c r="AF346" s="73">
        <v>83874</v>
      </c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</row>
    <row r="347" spans="1:47" s="3" customFormat="1">
      <c r="A347" s="8" t="s">
        <v>62</v>
      </c>
      <c r="B347" s="73">
        <v>55897</v>
      </c>
      <c r="C347" s="73">
        <v>56216</v>
      </c>
      <c r="D347" s="73">
        <v>56371</v>
      </c>
      <c r="E347" s="73">
        <v>56518</v>
      </c>
      <c r="F347" s="73">
        <v>56699</v>
      </c>
      <c r="G347" s="73">
        <v>56848</v>
      </c>
      <c r="H347" s="73">
        <v>57891</v>
      </c>
      <c r="I347" s="73">
        <v>58936</v>
      </c>
      <c r="J347" s="73">
        <v>59984</v>
      </c>
      <c r="K347" s="73">
        <v>61028</v>
      </c>
      <c r="L347" s="73">
        <v>62075</v>
      </c>
      <c r="M347" s="73">
        <v>63122</v>
      </c>
      <c r="N347" s="73">
        <v>64167</v>
      </c>
      <c r="O347" s="73">
        <v>65217</v>
      </c>
      <c r="P347" s="73">
        <v>66258</v>
      </c>
      <c r="Q347" s="73">
        <v>67304</v>
      </c>
      <c r="R347" s="73">
        <v>68350</v>
      </c>
      <c r="S347" s="73">
        <v>69397</v>
      </c>
      <c r="T347" s="73">
        <v>70008</v>
      </c>
      <c r="U347" s="73">
        <v>70626</v>
      </c>
      <c r="V347" s="73">
        <v>71248</v>
      </c>
      <c r="W347" s="73">
        <v>71878</v>
      </c>
      <c r="X347" s="73">
        <v>72516</v>
      </c>
      <c r="Y347" s="73">
        <v>73156</v>
      </c>
      <c r="Z347" s="73">
        <v>73778</v>
      </c>
      <c r="AA347" s="73">
        <v>73778</v>
      </c>
      <c r="AB347" s="73">
        <v>73778</v>
      </c>
      <c r="AC347" s="73">
        <v>73778</v>
      </c>
      <c r="AD347" s="73">
        <v>73778</v>
      </c>
      <c r="AE347" s="73">
        <v>73778</v>
      </c>
      <c r="AF347" s="73">
        <v>73778</v>
      </c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</row>
    <row r="348" spans="1:47" s="3" customFormat="1">
      <c r="A348" s="8" t="s">
        <v>63</v>
      </c>
      <c r="B348" s="73">
        <v>52067</v>
      </c>
      <c r="C348" s="73">
        <v>52451</v>
      </c>
      <c r="D348" s="73">
        <v>52682</v>
      </c>
      <c r="E348" s="73">
        <v>52900</v>
      </c>
      <c r="F348" s="73">
        <v>53147</v>
      </c>
      <c r="G348" s="73">
        <v>53359</v>
      </c>
      <c r="H348" s="73">
        <v>54407</v>
      </c>
      <c r="I348" s="73">
        <v>55452</v>
      </c>
      <c r="J348" s="73">
        <v>56497</v>
      </c>
      <c r="K348" s="73">
        <v>57544</v>
      </c>
      <c r="L348" s="73">
        <v>58590</v>
      </c>
      <c r="M348" s="73">
        <v>59634</v>
      </c>
      <c r="N348" s="73">
        <v>60682</v>
      </c>
      <c r="O348" s="73">
        <v>61727</v>
      </c>
      <c r="P348" s="73">
        <v>62772</v>
      </c>
      <c r="Q348" s="73">
        <v>63819</v>
      </c>
      <c r="R348" s="73">
        <v>64866</v>
      </c>
      <c r="S348" s="73">
        <v>65907</v>
      </c>
      <c r="T348" s="73">
        <v>66487</v>
      </c>
      <c r="U348" s="73">
        <v>67071</v>
      </c>
      <c r="V348" s="73">
        <v>67658</v>
      </c>
      <c r="W348" s="73">
        <v>68253</v>
      </c>
      <c r="X348" s="73">
        <v>68854</v>
      </c>
      <c r="Y348" s="73">
        <v>69460</v>
      </c>
      <c r="Z348" s="73">
        <v>70059</v>
      </c>
      <c r="AA348" s="73">
        <v>70059</v>
      </c>
      <c r="AB348" s="73">
        <v>70059</v>
      </c>
      <c r="AC348" s="73">
        <v>70059</v>
      </c>
      <c r="AD348" s="73">
        <v>70059</v>
      </c>
      <c r="AE348" s="73">
        <v>70059</v>
      </c>
      <c r="AF348" s="73">
        <v>70059</v>
      </c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</row>
    <row r="349" spans="1:47" s="3" customFormat="1">
      <c r="A349" s="8" t="s">
        <v>64</v>
      </c>
      <c r="B349" s="73">
        <v>48237</v>
      </c>
      <c r="C349" s="73">
        <v>48573</v>
      </c>
      <c r="D349" s="73">
        <v>48805</v>
      </c>
      <c r="E349" s="73">
        <v>48992</v>
      </c>
      <c r="F349" s="73">
        <v>49239</v>
      </c>
      <c r="G349" s="73">
        <v>49500</v>
      </c>
      <c r="H349" s="73">
        <v>50396</v>
      </c>
      <c r="I349" s="73">
        <v>51338</v>
      </c>
      <c r="J349" s="73">
        <v>52312</v>
      </c>
      <c r="K349" s="73">
        <v>53254</v>
      </c>
      <c r="L349" s="73">
        <v>54233</v>
      </c>
      <c r="M349" s="73">
        <v>55172</v>
      </c>
      <c r="N349" s="73">
        <v>56149</v>
      </c>
      <c r="O349" s="73">
        <v>57090</v>
      </c>
      <c r="P349" s="73">
        <v>58067</v>
      </c>
      <c r="Q349" s="73">
        <v>59007</v>
      </c>
      <c r="R349" s="73">
        <v>59984</v>
      </c>
      <c r="S349" s="73">
        <v>60924</v>
      </c>
      <c r="T349" s="73">
        <v>61453</v>
      </c>
      <c r="U349" s="73">
        <v>61983</v>
      </c>
      <c r="V349" s="73">
        <v>62522</v>
      </c>
      <c r="W349" s="73">
        <v>63064</v>
      </c>
      <c r="X349" s="73">
        <v>63613</v>
      </c>
      <c r="Y349" s="73">
        <v>64169</v>
      </c>
      <c r="Z349" s="73">
        <v>64721</v>
      </c>
      <c r="AA349" s="73">
        <v>64721</v>
      </c>
      <c r="AB349" s="73">
        <v>64721</v>
      </c>
      <c r="AC349" s="73">
        <v>64721</v>
      </c>
      <c r="AD349" s="73">
        <v>64721</v>
      </c>
      <c r="AE349" s="73">
        <v>64721</v>
      </c>
      <c r="AF349" s="73">
        <v>64721</v>
      </c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</row>
    <row r="350" spans="1:47" s="3" customFormat="1">
      <c r="A350" s="8" t="s">
        <v>65</v>
      </c>
      <c r="B350" s="73">
        <v>47000</v>
      </c>
      <c r="C350" s="73">
        <v>47250</v>
      </c>
      <c r="D350" s="73">
        <v>47500</v>
      </c>
      <c r="E350" s="73">
        <v>47750</v>
      </c>
      <c r="F350" s="73">
        <v>48000</v>
      </c>
      <c r="G350" s="73">
        <v>49000</v>
      </c>
      <c r="H350" s="73">
        <v>49500</v>
      </c>
      <c r="I350" s="73">
        <v>50000</v>
      </c>
      <c r="J350" s="73">
        <v>50572</v>
      </c>
      <c r="K350" s="73">
        <v>51511</v>
      </c>
      <c r="L350" s="73">
        <v>52488</v>
      </c>
      <c r="M350" s="73">
        <v>53429</v>
      </c>
      <c r="N350" s="73">
        <v>54407</v>
      </c>
      <c r="O350" s="73">
        <v>55348</v>
      </c>
      <c r="P350" s="73">
        <v>56322</v>
      </c>
      <c r="Q350" s="73">
        <v>57264</v>
      </c>
      <c r="R350" s="73">
        <v>58241</v>
      </c>
      <c r="S350" s="73">
        <v>59182</v>
      </c>
      <c r="T350" s="73">
        <v>59692</v>
      </c>
      <c r="U350" s="73">
        <v>60206</v>
      </c>
      <c r="V350" s="73">
        <v>60727</v>
      </c>
      <c r="W350" s="73">
        <v>61250</v>
      </c>
      <c r="X350" s="73">
        <v>61780</v>
      </c>
      <c r="Y350" s="73">
        <v>62320</v>
      </c>
      <c r="Z350" s="73">
        <v>62858</v>
      </c>
      <c r="AA350" s="73">
        <v>62858</v>
      </c>
      <c r="AB350" s="73">
        <v>62858</v>
      </c>
      <c r="AC350" s="73">
        <v>62858</v>
      </c>
      <c r="AD350" s="73">
        <v>62858</v>
      </c>
      <c r="AE350" s="73">
        <v>62858</v>
      </c>
      <c r="AF350" s="73">
        <v>62858</v>
      </c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</row>
    <row r="351" spans="1:47" s="12" customFormat="1" ht="18" thickBot="1">
      <c r="A351" s="13"/>
      <c r="B351" s="24" t="s">
        <v>49</v>
      </c>
      <c r="C351" s="24" t="s">
        <v>94</v>
      </c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</row>
    <row r="352" spans="1:47" s="3" customFormat="1" ht="13.5" thickTop="1">
      <c r="A352" s="8" t="s">
        <v>61</v>
      </c>
      <c r="B352" s="40">
        <v>61736</v>
      </c>
      <c r="C352" s="40">
        <v>62320</v>
      </c>
      <c r="D352" s="40">
        <v>62694</v>
      </c>
      <c r="E352" s="40">
        <v>63047</v>
      </c>
      <c r="F352" s="40">
        <v>63433</v>
      </c>
      <c r="G352" s="40">
        <v>63763</v>
      </c>
      <c r="H352" s="40">
        <v>65191</v>
      </c>
      <c r="I352" s="40">
        <v>66622</v>
      </c>
      <c r="J352" s="40">
        <v>68051</v>
      </c>
      <c r="K352" s="40">
        <v>69481</v>
      </c>
      <c r="L352" s="40">
        <v>70911</v>
      </c>
      <c r="M352" s="40">
        <v>72340</v>
      </c>
      <c r="N352" s="40">
        <v>73770</v>
      </c>
      <c r="O352" s="40">
        <v>75200</v>
      </c>
      <c r="P352" s="40">
        <v>76629</v>
      </c>
      <c r="Q352" s="40">
        <v>78060</v>
      </c>
      <c r="R352" s="40">
        <v>79489</v>
      </c>
      <c r="S352" s="40">
        <v>80919</v>
      </c>
      <c r="T352" s="40">
        <v>82484</v>
      </c>
      <c r="U352" s="40">
        <v>84081</v>
      </c>
      <c r="V352" s="40">
        <v>84895</v>
      </c>
      <c r="W352" s="40">
        <v>85717</v>
      </c>
      <c r="X352" s="40">
        <v>86548</v>
      </c>
      <c r="Y352" s="40">
        <v>87387</v>
      </c>
      <c r="Z352" s="40">
        <v>88234</v>
      </c>
      <c r="AA352" s="40">
        <v>89090</v>
      </c>
      <c r="AB352" s="40">
        <v>89954</v>
      </c>
      <c r="AC352" s="40">
        <v>90827</v>
      </c>
      <c r="AD352" s="40">
        <v>91709</v>
      </c>
      <c r="AE352" s="40">
        <v>92600</v>
      </c>
      <c r="AF352" s="40">
        <v>93500</v>
      </c>
      <c r="AG352" s="40">
        <v>94409</v>
      </c>
      <c r="AH352" s="40">
        <v>95327</v>
      </c>
      <c r="AI352" s="40">
        <v>96254</v>
      </c>
      <c r="AJ352" s="40">
        <v>97190</v>
      </c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</row>
    <row r="353" spans="1:46" s="3" customFormat="1">
      <c r="A353" s="8" t="s">
        <v>62</v>
      </c>
      <c r="B353" s="40">
        <v>57781</v>
      </c>
      <c r="C353" s="40">
        <v>58049</v>
      </c>
      <c r="D353" s="40">
        <v>58133</v>
      </c>
      <c r="E353" s="40">
        <v>58211</v>
      </c>
      <c r="F353" s="40">
        <v>58326</v>
      </c>
      <c r="G353" s="40">
        <v>58401</v>
      </c>
      <c r="H353" s="40">
        <v>59474</v>
      </c>
      <c r="I353" s="40">
        <v>60545</v>
      </c>
      <c r="J353" s="40">
        <v>61617</v>
      </c>
      <c r="K353" s="40">
        <v>62690</v>
      </c>
      <c r="L353" s="40">
        <v>63763</v>
      </c>
      <c r="M353" s="40">
        <v>64834</v>
      </c>
      <c r="N353" s="40">
        <v>65907</v>
      </c>
      <c r="O353" s="40">
        <v>66979</v>
      </c>
      <c r="P353" s="40">
        <v>68051</v>
      </c>
      <c r="Q353" s="40">
        <v>69124</v>
      </c>
      <c r="R353" s="40">
        <v>70196</v>
      </c>
      <c r="S353" s="40">
        <v>71267</v>
      </c>
      <c r="T353" s="40">
        <v>72639</v>
      </c>
      <c r="U353" s="40">
        <v>74039</v>
      </c>
      <c r="V353" s="40">
        <v>74753</v>
      </c>
      <c r="W353" s="40">
        <v>75474</v>
      </c>
      <c r="X353" s="40">
        <v>76202</v>
      </c>
      <c r="Y353" s="40">
        <v>76938</v>
      </c>
      <c r="Z353" s="40">
        <v>77681</v>
      </c>
      <c r="AA353" s="40">
        <v>78431</v>
      </c>
      <c r="AB353" s="40">
        <v>79189</v>
      </c>
      <c r="AC353" s="40">
        <v>79954</v>
      </c>
      <c r="AD353" s="40">
        <v>80727</v>
      </c>
      <c r="AE353" s="40">
        <v>81508</v>
      </c>
      <c r="AF353" s="40">
        <v>82297</v>
      </c>
      <c r="AG353" s="40">
        <v>83093</v>
      </c>
      <c r="AH353" s="40">
        <v>83897</v>
      </c>
      <c r="AI353" s="40">
        <v>84709</v>
      </c>
      <c r="AJ353" s="40">
        <v>85530</v>
      </c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</row>
    <row r="354" spans="1:46" s="3" customFormat="1">
      <c r="A354" s="8" t="s">
        <v>63</v>
      </c>
      <c r="B354" s="40">
        <v>53826</v>
      </c>
      <c r="C354" s="40">
        <v>54166</v>
      </c>
      <c r="D354" s="40">
        <v>54333</v>
      </c>
      <c r="E354" s="40">
        <v>54490</v>
      </c>
      <c r="F354" s="40">
        <v>54679</v>
      </c>
      <c r="G354" s="40">
        <v>54827</v>
      </c>
      <c r="H354" s="40">
        <v>55899</v>
      </c>
      <c r="I354" s="40">
        <v>56971</v>
      </c>
      <c r="J354" s="40">
        <v>58043</v>
      </c>
      <c r="K354" s="40">
        <v>59115</v>
      </c>
      <c r="L354" s="40">
        <v>60189</v>
      </c>
      <c r="M354" s="40">
        <v>61260</v>
      </c>
      <c r="N354" s="40">
        <v>62333</v>
      </c>
      <c r="O354" s="40">
        <v>63405</v>
      </c>
      <c r="P354" s="40">
        <v>64477</v>
      </c>
      <c r="Q354" s="40">
        <v>65550</v>
      </c>
      <c r="R354" s="40">
        <v>66622</v>
      </c>
      <c r="S354" s="40">
        <v>67693</v>
      </c>
      <c r="T354" s="40">
        <v>68994</v>
      </c>
      <c r="U354" s="40">
        <v>70321</v>
      </c>
      <c r="V354" s="40">
        <v>70998</v>
      </c>
      <c r="W354" s="40">
        <v>71681</v>
      </c>
      <c r="X354" s="40">
        <v>72371</v>
      </c>
      <c r="Y354" s="40">
        <v>73068</v>
      </c>
      <c r="Z354" s="40">
        <v>73772</v>
      </c>
      <c r="AA354" s="40">
        <v>74483</v>
      </c>
      <c r="AB354" s="40">
        <v>75201</v>
      </c>
      <c r="AC354" s="40">
        <v>75927</v>
      </c>
      <c r="AD354" s="40">
        <v>76660</v>
      </c>
      <c r="AE354" s="40">
        <v>77400</v>
      </c>
      <c r="AF354" s="40">
        <v>78148</v>
      </c>
      <c r="AG354" s="40">
        <v>78903</v>
      </c>
      <c r="AH354" s="40">
        <v>79666</v>
      </c>
      <c r="AI354" s="40">
        <v>80436</v>
      </c>
      <c r="AJ354" s="40">
        <v>81214</v>
      </c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</row>
    <row r="355" spans="1:46" s="3" customFormat="1">
      <c r="A355" s="8" t="s">
        <v>64</v>
      </c>
      <c r="B355" s="40">
        <v>49871</v>
      </c>
      <c r="C355" s="40">
        <v>50167</v>
      </c>
      <c r="D355" s="40">
        <v>50343</v>
      </c>
      <c r="E355" s="40">
        <v>50471</v>
      </c>
      <c r="F355" s="40">
        <v>50666</v>
      </c>
      <c r="G355" s="40">
        <v>50788</v>
      </c>
      <c r="H355" s="40">
        <v>51788</v>
      </c>
      <c r="I355" s="40">
        <v>52754</v>
      </c>
      <c r="J355" s="40">
        <v>53754</v>
      </c>
      <c r="K355" s="40">
        <v>54719</v>
      </c>
      <c r="L355" s="40">
        <v>55721</v>
      </c>
      <c r="M355" s="40">
        <v>56685</v>
      </c>
      <c r="N355" s="40">
        <v>57686</v>
      </c>
      <c r="O355" s="40">
        <v>58651</v>
      </c>
      <c r="P355" s="40">
        <v>59652</v>
      </c>
      <c r="Q355" s="40">
        <v>60617</v>
      </c>
      <c r="R355" s="40">
        <v>61617</v>
      </c>
      <c r="S355" s="40">
        <v>62582</v>
      </c>
      <c r="T355" s="40">
        <v>63781</v>
      </c>
      <c r="U355" s="40">
        <v>65004</v>
      </c>
      <c r="V355" s="40">
        <v>65628</v>
      </c>
      <c r="W355" s="40">
        <v>66258</v>
      </c>
      <c r="X355" s="40">
        <v>66894</v>
      </c>
      <c r="Y355" s="40">
        <v>67536</v>
      </c>
      <c r="Z355" s="40">
        <v>68185</v>
      </c>
      <c r="AA355" s="40">
        <v>68840</v>
      </c>
      <c r="AB355" s="40">
        <v>69502</v>
      </c>
      <c r="AC355" s="40">
        <v>70171</v>
      </c>
      <c r="AD355" s="40">
        <v>70846</v>
      </c>
      <c r="AE355" s="40">
        <v>71528</v>
      </c>
      <c r="AF355" s="40">
        <v>72217</v>
      </c>
      <c r="AG355" s="40">
        <v>72913</v>
      </c>
      <c r="AH355" s="40">
        <v>73616</v>
      </c>
      <c r="AI355" s="40">
        <v>74326</v>
      </c>
      <c r="AJ355" s="40">
        <v>75043</v>
      </c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</row>
    <row r="356" spans="1:46" s="3" customFormat="1">
      <c r="A356" s="8" t="s">
        <v>65</v>
      </c>
      <c r="B356" s="40">
        <v>48090</v>
      </c>
      <c r="C356" s="40">
        <v>48250</v>
      </c>
      <c r="D356" s="40">
        <v>48500</v>
      </c>
      <c r="E356" s="40">
        <v>48750</v>
      </c>
      <c r="F356" s="40">
        <v>49000</v>
      </c>
      <c r="G356" s="40">
        <v>50000</v>
      </c>
      <c r="H356" s="40">
        <v>50500</v>
      </c>
      <c r="I356" s="40">
        <v>51000</v>
      </c>
      <c r="J356" s="40">
        <v>51967</v>
      </c>
      <c r="K356" s="40">
        <v>52932</v>
      </c>
      <c r="L356" s="40">
        <v>53933</v>
      </c>
      <c r="M356" s="40">
        <v>54897</v>
      </c>
      <c r="N356" s="40">
        <v>55899</v>
      </c>
      <c r="O356" s="40">
        <v>56864</v>
      </c>
      <c r="P356" s="40">
        <v>57865</v>
      </c>
      <c r="Q356" s="40">
        <v>58830</v>
      </c>
      <c r="R356" s="40">
        <v>59831</v>
      </c>
      <c r="S356" s="40">
        <v>60796</v>
      </c>
      <c r="T356" s="40">
        <v>61959</v>
      </c>
      <c r="U356" s="40">
        <v>63145</v>
      </c>
      <c r="V356" s="40">
        <v>63750</v>
      </c>
      <c r="W356" s="40">
        <v>64361</v>
      </c>
      <c r="X356" s="40">
        <v>64978</v>
      </c>
      <c r="Y356" s="40">
        <v>65601</v>
      </c>
      <c r="Z356" s="40">
        <v>66231</v>
      </c>
      <c r="AA356" s="40">
        <v>66867</v>
      </c>
      <c r="AB356" s="40">
        <v>67509</v>
      </c>
      <c r="AC356" s="40">
        <v>68158</v>
      </c>
      <c r="AD356" s="40">
        <v>68813</v>
      </c>
      <c r="AE356" s="40">
        <v>69475</v>
      </c>
      <c r="AF356" s="40">
        <v>70143</v>
      </c>
      <c r="AG356" s="40">
        <v>70818</v>
      </c>
      <c r="AH356" s="40">
        <v>71500</v>
      </c>
      <c r="AI356" s="40">
        <v>72189</v>
      </c>
      <c r="AJ356" s="40">
        <v>72884</v>
      </c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</row>
    <row r="357" spans="1:46" s="12" customFormat="1" ht="18" thickBot="1">
      <c r="A357" s="13"/>
      <c r="B357" s="24" t="s">
        <v>50</v>
      </c>
      <c r="C357" s="24" t="s">
        <v>95</v>
      </c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</row>
    <row r="358" spans="1:46" s="3" customFormat="1" ht="13.5" thickTop="1">
      <c r="A358" s="8" t="s">
        <v>61</v>
      </c>
      <c r="B358" s="74">
        <v>61736</v>
      </c>
      <c r="C358" s="74">
        <v>62320</v>
      </c>
      <c r="D358" s="74">
        <v>62694</v>
      </c>
      <c r="E358" s="74">
        <v>63047</v>
      </c>
      <c r="F358" s="74">
        <v>63433</v>
      </c>
      <c r="G358" s="74">
        <v>63763</v>
      </c>
      <c r="H358" s="74">
        <v>65191</v>
      </c>
      <c r="I358" s="74">
        <v>66622</v>
      </c>
      <c r="J358" s="74">
        <v>68051</v>
      </c>
      <c r="K358" s="74">
        <v>69481</v>
      </c>
      <c r="L358" s="74">
        <v>70911</v>
      </c>
      <c r="M358" s="74">
        <v>72340</v>
      </c>
      <c r="N358" s="74">
        <v>73770</v>
      </c>
      <c r="O358" s="74">
        <v>75200</v>
      </c>
      <c r="P358" s="74">
        <v>76629</v>
      </c>
      <c r="Q358" s="74">
        <v>78060</v>
      </c>
      <c r="R358" s="74">
        <v>79489</v>
      </c>
      <c r="S358" s="74">
        <v>80919</v>
      </c>
      <c r="T358" s="74">
        <v>82484</v>
      </c>
      <c r="U358" s="74">
        <v>84081</v>
      </c>
      <c r="V358" s="74">
        <v>84895</v>
      </c>
      <c r="W358" s="74">
        <v>85717</v>
      </c>
      <c r="X358" s="74">
        <v>86548</v>
      </c>
      <c r="Y358" s="74">
        <v>87387</v>
      </c>
      <c r="Z358" s="74">
        <v>88234</v>
      </c>
      <c r="AA358" s="74">
        <v>89090</v>
      </c>
      <c r="AB358" s="74">
        <v>89954</v>
      </c>
      <c r="AC358" s="74">
        <v>90827</v>
      </c>
      <c r="AD358" s="74">
        <v>91709</v>
      </c>
      <c r="AE358" s="74">
        <v>92600</v>
      </c>
      <c r="AF358" s="74">
        <v>93500</v>
      </c>
      <c r="AG358" s="74">
        <v>94409</v>
      </c>
      <c r="AH358" s="74">
        <v>95327</v>
      </c>
      <c r="AI358" s="74">
        <v>96254</v>
      </c>
      <c r="AJ358" s="74">
        <v>97190</v>
      </c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</row>
    <row r="359" spans="1:46" s="3" customFormat="1">
      <c r="A359" s="8" t="s">
        <v>62</v>
      </c>
      <c r="B359" s="74">
        <v>57781</v>
      </c>
      <c r="C359" s="74">
        <v>58049</v>
      </c>
      <c r="D359" s="74">
        <v>58133</v>
      </c>
      <c r="E359" s="74">
        <v>58211</v>
      </c>
      <c r="F359" s="74">
        <v>58326</v>
      </c>
      <c r="G359" s="74">
        <v>58401</v>
      </c>
      <c r="H359" s="74">
        <v>59474</v>
      </c>
      <c r="I359" s="74">
        <v>60545</v>
      </c>
      <c r="J359" s="74">
        <v>61617</v>
      </c>
      <c r="K359" s="74">
        <v>62690</v>
      </c>
      <c r="L359" s="74">
        <v>63763</v>
      </c>
      <c r="M359" s="74">
        <v>64834</v>
      </c>
      <c r="N359" s="74">
        <v>65907</v>
      </c>
      <c r="O359" s="74">
        <v>66979</v>
      </c>
      <c r="P359" s="74">
        <v>68051</v>
      </c>
      <c r="Q359" s="74">
        <v>69124</v>
      </c>
      <c r="R359" s="74">
        <v>70196</v>
      </c>
      <c r="S359" s="74">
        <v>71267</v>
      </c>
      <c r="T359" s="74">
        <v>72639</v>
      </c>
      <c r="U359" s="74">
        <v>74039</v>
      </c>
      <c r="V359" s="74">
        <v>74753</v>
      </c>
      <c r="W359" s="74">
        <v>75474</v>
      </c>
      <c r="X359" s="74">
        <v>76202</v>
      </c>
      <c r="Y359" s="74">
        <v>76938</v>
      </c>
      <c r="Z359" s="74">
        <v>77681</v>
      </c>
      <c r="AA359" s="74">
        <v>78431</v>
      </c>
      <c r="AB359" s="74">
        <v>79189</v>
      </c>
      <c r="AC359" s="74">
        <v>79954</v>
      </c>
      <c r="AD359" s="74">
        <v>80727</v>
      </c>
      <c r="AE359" s="74">
        <v>81508</v>
      </c>
      <c r="AF359" s="74">
        <v>82297</v>
      </c>
      <c r="AG359" s="74">
        <v>83093</v>
      </c>
      <c r="AH359" s="74">
        <v>83897</v>
      </c>
      <c r="AI359" s="74">
        <v>84709</v>
      </c>
      <c r="AJ359" s="74">
        <v>85530</v>
      </c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</row>
    <row r="360" spans="1:46" s="3" customFormat="1">
      <c r="A360" s="8" t="s">
        <v>63</v>
      </c>
      <c r="B360" s="74">
        <v>53826</v>
      </c>
      <c r="C360" s="74">
        <v>54166</v>
      </c>
      <c r="D360" s="74">
        <v>54333</v>
      </c>
      <c r="E360" s="74">
        <v>54490</v>
      </c>
      <c r="F360" s="74">
        <v>54679</v>
      </c>
      <c r="G360" s="74">
        <v>54827</v>
      </c>
      <c r="H360" s="74">
        <v>55899</v>
      </c>
      <c r="I360" s="74">
        <v>56971</v>
      </c>
      <c r="J360" s="74">
        <v>58043</v>
      </c>
      <c r="K360" s="74">
        <v>59115</v>
      </c>
      <c r="L360" s="74">
        <v>60189</v>
      </c>
      <c r="M360" s="74">
        <v>61260</v>
      </c>
      <c r="N360" s="74">
        <v>62333</v>
      </c>
      <c r="O360" s="74">
        <v>63405</v>
      </c>
      <c r="P360" s="74">
        <v>64477</v>
      </c>
      <c r="Q360" s="74">
        <v>65550</v>
      </c>
      <c r="R360" s="74">
        <v>66622</v>
      </c>
      <c r="S360" s="74">
        <v>67693</v>
      </c>
      <c r="T360" s="74">
        <v>68994</v>
      </c>
      <c r="U360" s="74">
        <v>70321</v>
      </c>
      <c r="V360" s="74">
        <v>70998</v>
      </c>
      <c r="W360" s="74">
        <v>71681</v>
      </c>
      <c r="X360" s="74">
        <v>72371</v>
      </c>
      <c r="Y360" s="74">
        <v>73068</v>
      </c>
      <c r="Z360" s="74">
        <v>73772</v>
      </c>
      <c r="AA360" s="74">
        <v>74483</v>
      </c>
      <c r="AB360" s="74">
        <v>75201</v>
      </c>
      <c r="AC360" s="74">
        <v>75927</v>
      </c>
      <c r="AD360" s="74">
        <v>76660</v>
      </c>
      <c r="AE360" s="74">
        <v>77400</v>
      </c>
      <c r="AF360" s="74">
        <v>78148</v>
      </c>
      <c r="AG360" s="74">
        <v>78903</v>
      </c>
      <c r="AH360" s="74">
        <v>79666</v>
      </c>
      <c r="AI360" s="74">
        <v>80436</v>
      </c>
      <c r="AJ360" s="74">
        <v>81214</v>
      </c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</row>
    <row r="361" spans="1:46" s="3" customFormat="1">
      <c r="A361" s="8" t="s">
        <v>64</v>
      </c>
      <c r="B361" s="74">
        <v>49871</v>
      </c>
      <c r="C361" s="74">
        <v>50167</v>
      </c>
      <c r="D361" s="74">
        <v>50343</v>
      </c>
      <c r="E361" s="74">
        <v>50471</v>
      </c>
      <c r="F361" s="74">
        <v>50666</v>
      </c>
      <c r="G361" s="74">
        <v>50788</v>
      </c>
      <c r="H361" s="74">
        <v>51788</v>
      </c>
      <c r="I361" s="74">
        <v>52754</v>
      </c>
      <c r="J361" s="74">
        <v>53754</v>
      </c>
      <c r="K361" s="74">
        <v>54719</v>
      </c>
      <c r="L361" s="74">
        <v>55721</v>
      </c>
      <c r="M361" s="74">
        <v>56685</v>
      </c>
      <c r="N361" s="74">
        <v>57686</v>
      </c>
      <c r="O361" s="74">
        <v>58651</v>
      </c>
      <c r="P361" s="74">
        <v>59652</v>
      </c>
      <c r="Q361" s="74">
        <v>60617</v>
      </c>
      <c r="R361" s="74">
        <v>61617</v>
      </c>
      <c r="S361" s="74">
        <v>62582</v>
      </c>
      <c r="T361" s="74">
        <v>63781</v>
      </c>
      <c r="U361" s="74">
        <v>65004</v>
      </c>
      <c r="V361" s="74">
        <v>65628</v>
      </c>
      <c r="W361" s="74">
        <v>66258</v>
      </c>
      <c r="X361" s="74">
        <v>66894</v>
      </c>
      <c r="Y361" s="74">
        <v>67536</v>
      </c>
      <c r="Z361" s="74">
        <v>68185</v>
      </c>
      <c r="AA361" s="74">
        <v>68840</v>
      </c>
      <c r="AB361" s="74">
        <v>69502</v>
      </c>
      <c r="AC361" s="74">
        <v>70171</v>
      </c>
      <c r="AD361" s="74">
        <v>70846</v>
      </c>
      <c r="AE361" s="74">
        <v>71528</v>
      </c>
      <c r="AF361" s="74">
        <v>72217</v>
      </c>
      <c r="AG361" s="74">
        <v>72913</v>
      </c>
      <c r="AH361" s="74">
        <v>73616</v>
      </c>
      <c r="AI361" s="74">
        <v>74326</v>
      </c>
      <c r="AJ361" s="74">
        <v>75043</v>
      </c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</row>
    <row r="362" spans="1:46" s="3" customFormat="1">
      <c r="A362" s="8" t="s">
        <v>65</v>
      </c>
      <c r="B362" s="74">
        <v>48090</v>
      </c>
      <c r="C362" s="74">
        <v>48250</v>
      </c>
      <c r="D362" s="74">
        <v>48500</v>
      </c>
      <c r="E362" s="74">
        <v>48750</v>
      </c>
      <c r="F362" s="74">
        <v>49000</v>
      </c>
      <c r="G362" s="74">
        <v>50000</v>
      </c>
      <c r="H362" s="74">
        <v>50500</v>
      </c>
      <c r="I362" s="74">
        <v>51000</v>
      </c>
      <c r="J362" s="74">
        <v>51967</v>
      </c>
      <c r="K362" s="74">
        <v>52932</v>
      </c>
      <c r="L362" s="74">
        <v>53933</v>
      </c>
      <c r="M362" s="74">
        <v>54897</v>
      </c>
      <c r="N362" s="74">
        <v>55899</v>
      </c>
      <c r="O362" s="74">
        <v>56864</v>
      </c>
      <c r="P362" s="74">
        <v>57865</v>
      </c>
      <c r="Q362" s="74">
        <v>58830</v>
      </c>
      <c r="R362" s="74">
        <v>59831</v>
      </c>
      <c r="S362" s="74">
        <v>60796</v>
      </c>
      <c r="T362" s="74">
        <v>61959</v>
      </c>
      <c r="U362" s="74">
        <v>63145</v>
      </c>
      <c r="V362" s="74">
        <v>63750</v>
      </c>
      <c r="W362" s="74">
        <v>64361</v>
      </c>
      <c r="X362" s="74">
        <v>64978</v>
      </c>
      <c r="Y362" s="74">
        <v>65601</v>
      </c>
      <c r="Z362" s="74">
        <v>66231</v>
      </c>
      <c r="AA362" s="74">
        <v>66867</v>
      </c>
      <c r="AB362" s="74">
        <v>67509</v>
      </c>
      <c r="AC362" s="74">
        <v>68158</v>
      </c>
      <c r="AD362" s="74">
        <v>68813</v>
      </c>
      <c r="AE362" s="74">
        <v>69475</v>
      </c>
      <c r="AF362" s="74">
        <v>70143</v>
      </c>
      <c r="AG362" s="74">
        <v>70818</v>
      </c>
      <c r="AH362" s="74">
        <v>71500</v>
      </c>
      <c r="AI362" s="74">
        <v>72189</v>
      </c>
      <c r="AJ362" s="74">
        <v>72884</v>
      </c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</row>
    <row r="363" spans="1:46" s="12" customFormat="1" ht="18" thickBot="1">
      <c r="A363" s="13"/>
      <c r="B363" s="51" t="s">
        <v>51</v>
      </c>
      <c r="C363" s="24" t="s">
        <v>84</v>
      </c>
      <c r="D363" s="25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</row>
    <row r="364" spans="1:46" s="3" customFormat="1" ht="13.5" thickTop="1">
      <c r="A364" s="8" t="s">
        <v>61</v>
      </c>
      <c r="B364" s="40">
        <v>61736</v>
      </c>
      <c r="C364" s="40">
        <v>62320</v>
      </c>
      <c r="D364" s="40">
        <v>62694</v>
      </c>
      <c r="E364" s="40">
        <v>63047</v>
      </c>
      <c r="F364" s="40">
        <v>63433</v>
      </c>
      <c r="G364" s="40">
        <v>63763</v>
      </c>
      <c r="H364" s="40">
        <v>65191</v>
      </c>
      <c r="I364" s="40">
        <v>66622</v>
      </c>
      <c r="J364" s="40">
        <v>68051</v>
      </c>
      <c r="K364" s="40">
        <v>69481</v>
      </c>
      <c r="L364" s="40">
        <v>70911</v>
      </c>
      <c r="M364" s="40">
        <v>72340</v>
      </c>
      <c r="N364" s="40">
        <v>73770</v>
      </c>
      <c r="O364" s="40">
        <v>75200</v>
      </c>
      <c r="P364" s="40">
        <v>76629</v>
      </c>
      <c r="Q364" s="40">
        <v>78060</v>
      </c>
      <c r="R364" s="40">
        <v>79489</v>
      </c>
      <c r="S364" s="40">
        <v>80919</v>
      </c>
      <c r="T364" s="40">
        <v>82484</v>
      </c>
      <c r="U364" s="40">
        <v>84081</v>
      </c>
      <c r="V364" s="40">
        <v>84895</v>
      </c>
      <c r="W364" s="40">
        <v>85717</v>
      </c>
      <c r="X364" s="40">
        <v>86548</v>
      </c>
      <c r="Y364" s="40">
        <v>87387</v>
      </c>
      <c r="Z364" s="40">
        <v>88234</v>
      </c>
      <c r="AA364" s="40">
        <v>89090</v>
      </c>
      <c r="AB364" s="40">
        <v>89954</v>
      </c>
      <c r="AC364" s="40">
        <v>90827</v>
      </c>
      <c r="AD364" s="40">
        <v>91709</v>
      </c>
      <c r="AE364" s="40">
        <v>92600</v>
      </c>
      <c r="AF364" s="40">
        <v>93500</v>
      </c>
      <c r="AG364" s="40">
        <v>94409</v>
      </c>
      <c r="AH364" s="40">
        <v>95327</v>
      </c>
      <c r="AI364" s="40">
        <v>96254</v>
      </c>
      <c r="AJ364" s="40">
        <v>97190</v>
      </c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</row>
    <row r="365" spans="1:46" s="3" customFormat="1">
      <c r="A365" s="8" t="s">
        <v>62</v>
      </c>
      <c r="B365" s="40">
        <v>57781</v>
      </c>
      <c r="C365" s="40">
        <v>58049</v>
      </c>
      <c r="D365" s="40">
        <v>58133</v>
      </c>
      <c r="E365" s="40">
        <v>58211</v>
      </c>
      <c r="F365" s="40">
        <v>58326</v>
      </c>
      <c r="G365" s="40">
        <v>58401</v>
      </c>
      <c r="H365" s="40">
        <v>59474</v>
      </c>
      <c r="I365" s="40">
        <v>60545</v>
      </c>
      <c r="J365" s="40">
        <v>61617</v>
      </c>
      <c r="K365" s="40">
        <v>62690</v>
      </c>
      <c r="L365" s="40">
        <v>63763</v>
      </c>
      <c r="M365" s="40">
        <v>64834</v>
      </c>
      <c r="N365" s="40">
        <v>65907</v>
      </c>
      <c r="O365" s="40">
        <v>66979</v>
      </c>
      <c r="P365" s="40">
        <v>68051</v>
      </c>
      <c r="Q365" s="40">
        <v>69124</v>
      </c>
      <c r="R365" s="40">
        <v>70196</v>
      </c>
      <c r="S365" s="40">
        <v>71267</v>
      </c>
      <c r="T365" s="40">
        <v>72639</v>
      </c>
      <c r="U365" s="40">
        <v>74039</v>
      </c>
      <c r="V365" s="40">
        <v>74753</v>
      </c>
      <c r="W365" s="40">
        <v>75474</v>
      </c>
      <c r="X365" s="40">
        <v>76202</v>
      </c>
      <c r="Y365" s="40">
        <v>76938</v>
      </c>
      <c r="Z365" s="40">
        <v>77681</v>
      </c>
      <c r="AA365" s="40">
        <v>78431</v>
      </c>
      <c r="AB365" s="40">
        <v>79189</v>
      </c>
      <c r="AC365" s="40">
        <v>79954</v>
      </c>
      <c r="AD365" s="40">
        <v>80727</v>
      </c>
      <c r="AE365" s="40">
        <v>81508</v>
      </c>
      <c r="AF365" s="40">
        <v>82297</v>
      </c>
      <c r="AG365" s="40">
        <v>83093</v>
      </c>
      <c r="AH365" s="40">
        <v>83897</v>
      </c>
      <c r="AI365" s="40">
        <v>84709</v>
      </c>
      <c r="AJ365" s="40">
        <v>85530</v>
      </c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</row>
    <row r="366" spans="1:46" s="3" customFormat="1">
      <c r="A366" s="8" t="s">
        <v>63</v>
      </c>
      <c r="B366" s="40">
        <v>53826</v>
      </c>
      <c r="C366" s="40">
        <v>54166</v>
      </c>
      <c r="D366" s="40">
        <v>54333</v>
      </c>
      <c r="E366" s="40">
        <v>54490</v>
      </c>
      <c r="F366" s="40">
        <v>54679</v>
      </c>
      <c r="G366" s="40">
        <v>54827</v>
      </c>
      <c r="H366" s="40">
        <v>55899</v>
      </c>
      <c r="I366" s="40">
        <v>56971</v>
      </c>
      <c r="J366" s="40">
        <v>58043</v>
      </c>
      <c r="K366" s="40">
        <v>59115</v>
      </c>
      <c r="L366" s="40">
        <v>60189</v>
      </c>
      <c r="M366" s="40">
        <v>61260</v>
      </c>
      <c r="N366" s="40">
        <v>62333</v>
      </c>
      <c r="O366" s="40">
        <v>63405</v>
      </c>
      <c r="P366" s="40">
        <v>64477</v>
      </c>
      <c r="Q366" s="40">
        <v>65550</v>
      </c>
      <c r="R366" s="40">
        <v>66622</v>
      </c>
      <c r="S366" s="40">
        <v>67693</v>
      </c>
      <c r="T366" s="40">
        <v>68994</v>
      </c>
      <c r="U366" s="40">
        <v>70321</v>
      </c>
      <c r="V366" s="40">
        <v>70998</v>
      </c>
      <c r="W366" s="40">
        <v>71681</v>
      </c>
      <c r="X366" s="40">
        <v>72371</v>
      </c>
      <c r="Y366" s="40">
        <v>73068</v>
      </c>
      <c r="Z366" s="40">
        <v>73772</v>
      </c>
      <c r="AA366" s="40">
        <v>74483</v>
      </c>
      <c r="AB366" s="40">
        <v>75201</v>
      </c>
      <c r="AC366" s="40">
        <v>75927</v>
      </c>
      <c r="AD366" s="40">
        <v>76660</v>
      </c>
      <c r="AE366" s="40">
        <v>77400</v>
      </c>
      <c r="AF366" s="40">
        <v>78148</v>
      </c>
      <c r="AG366" s="40">
        <v>78903</v>
      </c>
      <c r="AH366" s="40">
        <v>79666</v>
      </c>
      <c r="AI366" s="40">
        <v>80436</v>
      </c>
      <c r="AJ366" s="40">
        <v>81214</v>
      </c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</row>
    <row r="367" spans="1:46" s="3" customFormat="1">
      <c r="A367" s="8" t="s">
        <v>64</v>
      </c>
      <c r="B367" s="40">
        <v>49871</v>
      </c>
      <c r="C367" s="40">
        <v>50167</v>
      </c>
      <c r="D367" s="40">
        <v>50343</v>
      </c>
      <c r="E367" s="40">
        <v>50471</v>
      </c>
      <c r="F367" s="40">
        <v>50666</v>
      </c>
      <c r="G367" s="40">
        <v>50788</v>
      </c>
      <c r="H367" s="40">
        <v>51788</v>
      </c>
      <c r="I367" s="40">
        <v>52754</v>
      </c>
      <c r="J367" s="40">
        <v>53754</v>
      </c>
      <c r="K367" s="40">
        <v>54719</v>
      </c>
      <c r="L367" s="40">
        <v>55721</v>
      </c>
      <c r="M367" s="40">
        <v>56685</v>
      </c>
      <c r="N367" s="40">
        <v>57686</v>
      </c>
      <c r="O367" s="40">
        <v>58651</v>
      </c>
      <c r="P367" s="40">
        <v>59652</v>
      </c>
      <c r="Q367" s="40">
        <v>60617</v>
      </c>
      <c r="R367" s="40">
        <v>61617</v>
      </c>
      <c r="S367" s="40">
        <v>62582</v>
      </c>
      <c r="T367" s="40">
        <v>63781</v>
      </c>
      <c r="U367" s="40">
        <v>65004</v>
      </c>
      <c r="V367" s="40">
        <v>65628</v>
      </c>
      <c r="W367" s="40">
        <v>66258</v>
      </c>
      <c r="X367" s="40">
        <v>66894</v>
      </c>
      <c r="Y367" s="40">
        <v>67536</v>
      </c>
      <c r="Z367" s="40">
        <v>68185</v>
      </c>
      <c r="AA367" s="40">
        <v>68840</v>
      </c>
      <c r="AB367" s="40">
        <v>69502</v>
      </c>
      <c r="AC367" s="40">
        <v>70171</v>
      </c>
      <c r="AD367" s="40">
        <v>70846</v>
      </c>
      <c r="AE367" s="40">
        <v>71528</v>
      </c>
      <c r="AF367" s="40">
        <v>72217</v>
      </c>
      <c r="AG367" s="40">
        <v>72913</v>
      </c>
      <c r="AH367" s="40">
        <v>73616</v>
      </c>
      <c r="AI367" s="40">
        <v>74326</v>
      </c>
      <c r="AJ367" s="40">
        <v>75043</v>
      </c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</row>
    <row r="368" spans="1:46" s="3" customFormat="1">
      <c r="A368" s="8" t="s">
        <v>65</v>
      </c>
      <c r="B368" s="40">
        <v>48090</v>
      </c>
      <c r="C368" s="40">
        <v>48250</v>
      </c>
      <c r="D368" s="40">
        <v>48500</v>
      </c>
      <c r="E368" s="40">
        <v>48750</v>
      </c>
      <c r="F368" s="40">
        <v>49000</v>
      </c>
      <c r="G368" s="40">
        <v>50000</v>
      </c>
      <c r="H368" s="40">
        <v>50500</v>
      </c>
      <c r="I368" s="40">
        <v>51000</v>
      </c>
      <c r="J368" s="40">
        <v>51967</v>
      </c>
      <c r="K368" s="40">
        <v>52932</v>
      </c>
      <c r="L368" s="40">
        <v>53933</v>
      </c>
      <c r="M368" s="40">
        <v>54897</v>
      </c>
      <c r="N368" s="40">
        <v>55899</v>
      </c>
      <c r="O368" s="40">
        <v>56864</v>
      </c>
      <c r="P368" s="40">
        <v>57865</v>
      </c>
      <c r="Q368" s="40">
        <v>58830</v>
      </c>
      <c r="R368" s="40">
        <v>59831</v>
      </c>
      <c r="S368" s="40">
        <v>60796</v>
      </c>
      <c r="T368" s="40">
        <v>61959</v>
      </c>
      <c r="U368" s="40">
        <v>63145</v>
      </c>
      <c r="V368" s="40">
        <v>63750</v>
      </c>
      <c r="W368" s="40">
        <v>64361</v>
      </c>
      <c r="X368" s="40">
        <v>64978</v>
      </c>
      <c r="Y368" s="40">
        <v>65601</v>
      </c>
      <c r="Z368" s="40">
        <v>66231</v>
      </c>
      <c r="AA368" s="40">
        <v>66867</v>
      </c>
      <c r="AB368" s="40">
        <v>67509</v>
      </c>
      <c r="AC368" s="40">
        <v>68158</v>
      </c>
      <c r="AD368" s="40">
        <v>68813</v>
      </c>
      <c r="AE368" s="40">
        <v>69475</v>
      </c>
      <c r="AF368" s="40">
        <v>70143</v>
      </c>
      <c r="AG368" s="40">
        <v>70818</v>
      </c>
      <c r="AH368" s="40">
        <v>71500</v>
      </c>
      <c r="AI368" s="40">
        <v>72189</v>
      </c>
      <c r="AJ368" s="40">
        <v>72884</v>
      </c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</row>
    <row r="369" spans="1:46" s="12" customFormat="1" ht="18" thickBot="1">
      <c r="A369" s="13"/>
      <c r="B369" s="24" t="s">
        <v>52</v>
      </c>
      <c r="C369" s="24" t="s">
        <v>85</v>
      </c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</row>
    <row r="370" spans="1:46" s="3" customFormat="1" ht="13.5" thickTop="1">
      <c r="A370" s="8" t="s">
        <v>61</v>
      </c>
      <c r="B370" s="75">
        <v>61736</v>
      </c>
      <c r="C370" s="75">
        <v>62320</v>
      </c>
      <c r="D370" s="75">
        <v>62694</v>
      </c>
      <c r="E370" s="75">
        <v>63047</v>
      </c>
      <c r="F370" s="75">
        <v>63433</v>
      </c>
      <c r="G370" s="75">
        <v>63763</v>
      </c>
      <c r="H370" s="75">
        <v>65191</v>
      </c>
      <c r="I370" s="75">
        <v>66622</v>
      </c>
      <c r="J370" s="75">
        <v>68051</v>
      </c>
      <c r="K370" s="75">
        <v>69481</v>
      </c>
      <c r="L370" s="75">
        <v>70911</v>
      </c>
      <c r="M370" s="75">
        <v>72340</v>
      </c>
      <c r="N370" s="75">
        <v>73770</v>
      </c>
      <c r="O370" s="75">
        <v>75200</v>
      </c>
      <c r="P370" s="75">
        <v>76629</v>
      </c>
      <c r="Q370" s="75">
        <v>78060</v>
      </c>
      <c r="R370" s="75">
        <v>79489</v>
      </c>
      <c r="S370" s="75">
        <v>80919</v>
      </c>
      <c r="T370" s="75">
        <v>82484</v>
      </c>
      <c r="U370" s="75">
        <v>84081</v>
      </c>
      <c r="V370" s="75">
        <v>84895</v>
      </c>
      <c r="W370" s="75">
        <v>85717</v>
      </c>
      <c r="X370" s="75">
        <v>86548</v>
      </c>
      <c r="Y370" s="75">
        <v>87387</v>
      </c>
      <c r="Z370" s="75">
        <v>88234</v>
      </c>
      <c r="AA370" s="75">
        <v>89090</v>
      </c>
      <c r="AB370" s="75">
        <v>89954</v>
      </c>
      <c r="AC370" s="75">
        <v>90827</v>
      </c>
      <c r="AD370" s="75">
        <v>91709</v>
      </c>
      <c r="AE370" s="75">
        <v>92600</v>
      </c>
      <c r="AF370" s="75">
        <v>93500</v>
      </c>
      <c r="AG370" s="75">
        <v>94409</v>
      </c>
      <c r="AH370" s="75">
        <v>95327</v>
      </c>
      <c r="AI370" s="75">
        <v>96254</v>
      </c>
      <c r="AJ370" s="75">
        <v>97190</v>
      </c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</row>
    <row r="371" spans="1:46" s="3" customFormat="1">
      <c r="A371" s="8" t="s">
        <v>62</v>
      </c>
      <c r="B371" s="75">
        <v>57781</v>
      </c>
      <c r="C371" s="75">
        <v>58049</v>
      </c>
      <c r="D371" s="75">
        <v>58133</v>
      </c>
      <c r="E371" s="75">
        <v>58211</v>
      </c>
      <c r="F371" s="75">
        <v>58326</v>
      </c>
      <c r="G371" s="75">
        <v>58401</v>
      </c>
      <c r="H371" s="75">
        <v>59474</v>
      </c>
      <c r="I371" s="75">
        <v>60545</v>
      </c>
      <c r="J371" s="75">
        <v>61617</v>
      </c>
      <c r="K371" s="75">
        <v>62690</v>
      </c>
      <c r="L371" s="75">
        <v>63763</v>
      </c>
      <c r="M371" s="75">
        <v>64834</v>
      </c>
      <c r="N371" s="75">
        <v>65907</v>
      </c>
      <c r="O371" s="75">
        <v>66979</v>
      </c>
      <c r="P371" s="75">
        <v>68051</v>
      </c>
      <c r="Q371" s="75">
        <v>69124</v>
      </c>
      <c r="R371" s="75">
        <v>70196</v>
      </c>
      <c r="S371" s="75">
        <v>71267</v>
      </c>
      <c r="T371" s="75">
        <v>72639</v>
      </c>
      <c r="U371" s="75">
        <v>74039</v>
      </c>
      <c r="V371" s="75">
        <v>74753</v>
      </c>
      <c r="W371" s="75">
        <v>75474</v>
      </c>
      <c r="X371" s="75">
        <v>76202</v>
      </c>
      <c r="Y371" s="75">
        <v>76938</v>
      </c>
      <c r="Z371" s="75">
        <v>77681</v>
      </c>
      <c r="AA371" s="75">
        <v>78431</v>
      </c>
      <c r="AB371" s="75">
        <v>79189</v>
      </c>
      <c r="AC371" s="75">
        <v>79954</v>
      </c>
      <c r="AD371" s="75">
        <v>80727</v>
      </c>
      <c r="AE371" s="75">
        <v>81508</v>
      </c>
      <c r="AF371" s="75">
        <v>82297</v>
      </c>
      <c r="AG371" s="75">
        <v>83093</v>
      </c>
      <c r="AH371" s="75">
        <v>83897</v>
      </c>
      <c r="AI371" s="75">
        <v>84709</v>
      </c>
      <c r="AJ371" s="75">
        <v>85530</v>
      </c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</row>
    <row r="372" spans="1:46" s="3" customFormat="1">
      <c r="A372" s="8" t="s">
        <v>63</v>
      </c>
      <c r="B372" s="75">
        <v>53826</v>
      </c>
      <c r="C372" s="75">
        <v>54166</v>
      </c>
      <c r="D372" s="75">
        <v>54333</v>
      </c>
      <c r="E372" s="75">
        <v>54490</v>
      </c>
      <c r="F372" s="75">
        <v>54679</v>
      </c>
      <c r="G372" s="75">
        <v>54827</v>
      </c>
      <c r="H372" s="75">
        <v>55899</v>
      </c>
      <c r="I372" s="75">
        <v>56971</v>
      </c>
      <c r="J372" s="75">
        <v>58043</v>
      </c>
      <c r="K372" s="75">
        <v>59115</v>
      </c>
      <c r="L372" s="75">
        <v>60189</v>
      </c>
      <c r="M372" s="75">
        <v>61260</v>
      </c>
      <c r="N372" s="75">
        <v>62333</v>
      </c>
      <c r="O372" s="75">
        <v>63405</v>
      </c>
      <c r="P372" s="75">
        <v>64477</v>
      </c>
      <c r="Q372" s="75">
        <v>65550</v>
      </c>
      <c r="R372" s="75">
        <v>66622</v>
      </c>
      <c r="S372" s="75">
        <v>67693</v>
      </c>
      <c r="T372" s="75">
        <v>68994</v>
      </c>
      <c r="U372" s="75">
        <v>70321</v>
      </c>
      <c r="V372" s="75">
        <v>70998</v>
      </c>
      <c r="W372" s="75">
        <v>71681</v>
      </c>
      <c r="X372" s="75">
        <v>72371</v>
      </c>
      <c r="Y372" s="75">
        <v>73068</v>
      </c>
      <c r="Z372" s="75">
        <v>73772</v>
      </c>
      <c r="AA372" s="75">
        <v>74483</v>
      </c>
      <c r="AB372" s="75">
        <v>75201</v>
      </c>
      <c r="AC372" s="75">
        <v>75927</v>
      </c>
      <c r="AD372" s="75">
        <v>76660</v>
      </c>
      <c r="AE372" s="75">
        <v>77400</v>
      </c>
      <c r="AF372" s="75">
        <v>78148</v>
      </c>
      <c r="AG372" s="75">
        <v>78903</v>
      </c>
      <c r="AH372" s="75">
        <v>79666</v>
      </c>
      <c r="AI372" s="75">
        <v>80436</v>
      </c>
      <c r="AJ372" s="75">
        <v>81214</v>
      </c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</row>
    <row r="373" spans="1:46" s="3" customFormat="1">
      <c r="A373" s="8" t="s">
        <v>64</v>
      </c>
      <c r="B373" s="75">
        <v>49871</v>
      </c>
      <c r="C373" s="75">
        <v>50167</v>
      </c>
      <c r="D373" s="75">
        <v>50343</v>
      </c>
      <c r="E373" s="75">
        <v>50471</v>
      </c>
      <c r="F373" s="75">
        <v>50666</v>
      </c>
      <c r="G373" s="75">
        <v>50788</v>
      </c>
      <c r="H373" s="75">
        <v>51788</v>
      </c>
      <c r="I373" s="75">
        <v>52754</v>
      </c>
      <c r="J373" s="75">
        <v>53754</v>
      </c>
      <c r="K373" s="75">
        <v>54719</v>
      </c>
      <c r="L373" s="75">
        <v>55721</v>
      </c>
      <c r="M373" s="75">
        <v>56685</v>
      </c>
      <c r="N373" s="75">
        <v>57686</v>
      </c>
      <c r="O373" s="75">
        <v>58651</v>
      </c>
      <c r="P373" s="75">
        <v>59652</v>
      </c>
      <c r="Q373" s="75">
        <v>60617</v>
      </c>
      <c r="R373" s="75">
        <v>61617</v>
      </c>
      <c r="S373" s="75">
        <v>62582</v>
      </c>
      <c r="T373" s="75">
        <v>63781</v>
      </c>
      <c r="U373" s="75">
        <v>65004</v>
      </c>
      <c r="V373" s="75">
        <v>65628</v>
      </c>
      <c r="W373" s="75">
        <v>66258</v>
      </c>
      <c r="X373" s="75">
        <v>66894</v>
      </c>
      <c r="Y373" s="75">
        <v>67536</v>
      </c>
      <c r="Z373" s="75">
        <v>68185</v>
      </c>
      <c r="AA373" s="75">
        <v>68840</v>
      </c>
      <c r="AB373" s="75">
        <v>69502</v>
      </c>
      <c r="AC373" s="75">
        <v>70171</v>
      </c>
      <c r="AD373" s="75">
        <v>70846</v>
      </c>
      <c r="AE373" s="75">
        <v>71528</v>
      </c>
      <c r="AF373" s="75">
        <v>72217</v>
      </c>
      <c r="AG373" s="75">
        <v>72913</v>
      </c>
      <c r="AH373" s="75">
        <v>73616</v>
      </c>
      <c r="AI373" s="75">
        <v>74326</v>
      </c>
      <c r="AJ373" s="75">
        <v>75043</v>
      </c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</row>
    <row r="374" spans="1:46" s="3" customFormat="1">
      <c r="A374" s="8" t="s">
        <v>65</v>
      </c>
      <c r="B374" s="75">
        <v>48090</v>
      </c>
      <c r="C374" s="75">
        <f>48224+26</f>
        <v>48250</v>
      </c>
      <c r="D374" s="75">
        <f>48444+56</f>
        <v>48500</v>
      </c>
      <c r="E374" s="75">
        <f>48612+138</f>
        <v>48750</v>
      </c>
      <c r="F374" s="75">
        <f>48844+156</f>
        <v>49000</v>
      </c>
      <c r="G374" s="75">
        <f>49001+999</f>
        <v>50000</v>
      </c>
      <c r="H374" s="75">
        <f>50001+499</f>
        <v>50500</v>
      </c>
      <c r="I374" s="75">
        <f>50967+33</f>
        <v>51000</v>
      </c>
      <c r="J374" s="75">
        <v>51967</v>
      </c>
      <c r="K374" s="75">
        <v>52932</v>
      </c>
      <c r="L374" s="75">
        <v>53933</v>
      </c>
      <c r="M374" s="75">
        <v>54897</v>
      </c>
      <c r="N374" s="75">
        <v>55899</v>
      </c>
      <c r="O374" s="75">
        <v>56864</v>
      </c>
      <c r="P374" s="75">
        <v>57865</v>
      </c>
      <c r="Q374" s="75">
        <v>58830</v>
      </c>
      <c r="R374" s="75">
        <v>59831</v>
      </c>
      <c r="S374" s="75">
        <v>60796</v>
      </c>
      <c r="T374" s="75">
        <v>61959</v>
      </c>
      <c r="U374" s="75">
        <v>63145</v>
      </c>
      <c r="V374" s="75">
        <v>63750</v>
      </c>
      <c r="W374" s="75">
        <v>64361</v>
      </c>
      <c r="X374" s="75">
        <v>64978</v>
      </c>
      <c r="Y374" s="75">
        <v>65601</v>
      </c>
      <c r="Z374" s="75">
        <v>66231</v>
      </c>
      <c r="AA374" s="75">
        <v>66867</v>
      </c>
      <c r="AB374" s="75">
        <v>67509</v>
      </c>
      <c r="AC374" s="75">
        <v>68158</v>
      </c>
      <c r="AD374" s="75">
        <v>68813</v>
      </c>
      <c r="AE374" s="75">
        <v>69475</v>
      </c>
      <c r="AF374" s="75">
        <v>70143</v>
      </c>
      <c r="AG374" s="75">
        <v>70818</v>
      </c>
      <c r="AH374" s="75">
        <v>71500</v>
      </c>
      <c r="AI374" s="75">
        <v>72189</v>
      </c>
      <c r="AJ374" s="75">
        <v>72884</v>
      </c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</row>
    <row r="375" spans="1:46" s="12" customFormat="1" ht="18" thickBot="1">
      <c r="A375" s="13"/>
      <c r="B375" s="70" t="s">
        <v>53</v>
      </c>
      <c r="C375" s="70" t="s">
        <v>86</v>
      </c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</row>
    <row r="376" spans="1:46" s="3" customFormat="1" ht="13.5" thickTop="1">
      <c r="A376" s="8" t="s">
        <v>61</v>
      </c>
      <c r="B376" s="71">
        <v>61736</v>
      </c>
      <c r="C376" s="71">
        <v>62320</v>
      </c>
      <c r="D376" s="71">
        <v>62694</v>
      </c>
      <c r="E376" s="71">
        <v>63047</v>
      </c>
      <c r="F376" s="71">
        <v>63433</v>
      </c>
      <c r="G376" s="71">
        <v>63763</v>
      </c>
      <c r="H376" s="71">
        <v>65191</v>
      </c>
      <c r="I376" s="71">
        <v>66622</v>
      </c>
      <c r="J376" s="71">
        <v>68051</v>
      </c>
      <c r="K376" s="71">
        <v>69481</v>
      </c>
      <c r="L376" s="71">
        <v>70911</v>
      </c>
      <c r="M376" s="71">
        <v>72340</v>
      </c>
      <c r="N376" s="71">
        <v>73770</v>
      </c>
      <c r="O376" s="71">
        <v>75200</v>
      </c>
      <c r="P376" s="71">
        <v>76629</v>
      </c>
      <c r="Q376" s="71">
        <v>78060</v>
      </c>
      <c r="R376" s="71">
        <v>79489</v>
      </c>
      <c r="S376" s="71">
        <v>80919</v>
      </c>
      <c r="T376" s="71">
        <v>82484</v>
      </c>
      <c r="U376" s="71">
        <v>84081</v>
      </c>
      <c r="V376" s="71">
        <v>84895</v>
      </c>
      <c r="W376" s="71">
        <v>85717</v>
      </c>
      <c r="X376" s="71">
        <v>86548</v>
      </c>
      <c r="Y376" s="71">
        <v>87387</v>
      </c>
      <c r="Z376" s="71">
        <v>88234</v>
      </c>
      <c r="AA376" s="71">
        <v>89090</v>
      </c>
      <c r="AB376" s="71">
        <v>89954</v>
      </c>
      <c r="AC376" s="71">
        <v>90827</v>
      </c>
      <c r="AD376" s="71">
        <v>91709</v>
      </c>
      <c r="AE376" s="71">
        <v>92600</v>
      </c>
      <c r="AF376" s="71">
        <v>93500</v>
      </c>
      <c r="AG376" s="71">
        <v>94409</v>
      </c>
      <c r="AH376" s="71">
        <v>95327</v>
      </c>
      <c r="AI376" s="71">
        <v>96254</v>
      </c>
      <c r="AJ376" s="71">
        <v>97190</v>
      </c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</row>
    <row r="377" spans="1:46" s="3" customFormat="1">
      <c r="A377" s="8" t="s">
        <v>62</v>
      </c>
      <c r="B377" s="71">
        <v>57781</v>
      </c>
      <c r="C377" s="71">
        <v>58049</v>
      </c>
      <c r="D377" s="71">
        <v>58133</v>
      </c>
      <c r="E377" s="71">
        <v>58211</v>
      </c>
      <c r="F377" s="71">
        <v>58326</v>
      </c>
      <c r="G377" s="71">
        <v>58401</v>
      </c>
      <c r="H377" s="71">
        <v>59474</v>
      </c>
      <c r="I377" s="71">
        <v>60545</v>
      </c>
      <c r="J377" s="71">
        <v>61617</v>
      </c>
      <c r="K377" s="71">
        <v>62690</v>
      </c>
      <c r="L377" s="71">
        <v>63763</v>
      </c>
      <c r="M377" s="71">
        <v>64834</v>
      </c>
      <c r="N377" s="71">
        <v>65907</v>
      </c>
      <c r="O377" s="71">
        <v>66979</v>
      </c>
      <c r="P377" s="71">
        <v>68051</v>
      </c>
      <c r="Q377" s="71">
        <v>69124</v>
      </c>
      <c r="R377" s="71">
        <v>70196</v>
      </c>
      <c r="S377" s="71">
        <v>71267</v>
      </c>
      <c r="T377" s="71">
        <v>72639</v>
      </c>
      <c r="U377" s="71">
        <v>74039</v>
      </c>
      <c r="V377" s="71">
        <v>74753</v>
      </c>
      <c r="W377" s="71">
        <v>75474</v>
      </c>
      <c r="X377" s="71">
        <v>76202</v>
      </c>
      <c r="Y377" s="71">
        <v>76938</v>
      </c>
      <c r="Z377" s="71">
        <v>77681</v>
      </c>
      <c r="AA377" s="71">
        <v>78431</v>
      </c>
      <c r="AB377" s="71">
        <v>79189</v>
      </c>
      <c r="AC377" s="71">
        <v>79954</v>
      </c>
      <c r="AD377" s="71">
        <v>80727</v>
      </c>
      <c r="AE377" s="71">
        <v>81508</v>
      </c>
      <c r="AF377" s="71">
        <v>82297</v>
      </c>
      <c r="AG377" s="71">
        <v>83093</v>
      </c>
      <c r="AH377" s="71">
        <v>83897</v>
      </c>
      <c r="AI377" s="71">
        <v>84709</v>
      </c>
      <c r="AJ377" s="71">
        <v>85530</v>
      </c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</row>
    <row r="378" spans="1:46" s="3" customFormat="1">
      <c r="A378" s="8" t="s">
        <v>63</v>
      </c>
      <c r="B378" s="71">
        <v>53826</v>
      </c>
      <c r="C378" s="71">
        <v>54166</v>
      </c>
      <c r="D378" s="71">
        <v>54333</v>
      </c>
      <c r="E378" s="71">
        <v>54490</v>
      </c>
      <c r="F378" s="71">
        <v>54679</v>
      </c>
      <c r="G378" s="71">
        <v>54827</v>
      </c>
      <c r="H378" s="71">
        <v>55899</v>
      </c>
      <c r="I378" s="71">
        <v>56971</v>
      </c>
      <c r="J378" s="71">
        <v>58043</v>
      </c>
      <c r="K378" s="71">
        <v>59115</v>
      </c>
      <c r="L378" s="71">
        <v>60189</v>
      </c>
      <c r="M378" s="71">
        <v>61260</v>
      </c>
      <c r="N378" s="71">
        <v>62333</v>
      </c>
      <c r="O378" s="71">
        <v>63405</v>
      </c>
      <c r="P378" s="71">
        <v>64477</v>
      </c>
      <c r="Q378" s="71">
        <v>65550</v>
      </c>
      <c r="R378" s="71">
        <v>66622</v>
      </c>
      <c r="S378" s="71">
        <v>67693</v>
      </c>
      <c r="T378" s="71">
        <v>68994</v>
      </c>
      <c r="U378" s="71">
        <v>70321</v>
      </c>
      <c r="V378" s="71">
        <v>70998</v>
      </c>
      <c r="W378" s="71">
        <v>71681</v>
      </c>
      <c r="X378" s="71">
        <v>72371</v>
      </c>
      <c r="Y378" s="71">
        <v>73068</v>
      </c>
      <c r="Z378" s="71">
        <v>73772</v>
      </c>
      <c r="AA378" s="71">
        <v>74483</v>
      </c>
      <c r="AB378" s="71">
        <v>75201</v>
      </c>
      <c r="AC378" s="71">
        <v>75927</v>
      </c>
      <c r="AD378" s="71">
        <v>76660</v>
      </c>
      <c r="AE378" s="71">
        <v>77400</v>
      </c>
      <c r="AF378" s="71">
        <v>78148</v>
      </c>
      <c r="AG378" s="71">
        <v>78903</v>
      </c>
      <c r="AH378" s="71">
        <v>79666</v>
      </c>
      <c r="AI378" s="71">
        <v>80436</v>
      </c>
      <c r="AJ378" s="71">
        <v>81214</v>
      </c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</row>
    <row r="379" spans="1:46" s="3" customFormat="1">
      <c r="A379" s="8" t="s">
        <v>133</v>
      </c>
      <c r="B379" s="71">
        <v>49871</v>
      </c>
      <c r="C379" s="71">
        <v>50167</v>
      </c>
      <c r="D379" s="71">
        <v>50343</v>
      </c>
      <c r="E379" s="71">
        <v>50471</v>
      </c>
      <c r="F379" s="71">
        <v>50666</v>
      </c>
      <c r="G379" s="71">
        <v>50788</v>
      </c>
      <c r="H379" s="71">
        <v>51788</v>
      </c>
      <c r="I379" s="71">
        <v>52754</v>
      </c>
      <c r="J379" s="71">
        <v>53754</v>
      </c>
      <c r="K379" s="71">
        <v>54719</v>
      </c>
      <c r="L379" s="71">
        <v>55721</v>
      </c>
      <c r="M379" s="71">
        <v>56685</v>
      </c>
      <c r="N379" s="71">
        <v>57686</v>
      </c>
      <c r="O379" s="71">
        <v>58651</v>
      </c>
      <c r="P379" s="71">
        <v>59652</v>
      </c>
      <c r="Q379" s="71">
        <v>60617</v>
      </c>
      <c r="R379" s="71">
        <v>61617</v>
      </c>
      <c r="S379" s="71">
        <v>62582</v>
      </c>
      <c r="T379" s="71">
        <v>63781</v>
      </c>
      <c r="U379" s="71">
        <v>65004</v>
      </c>
      <c r="V379" s="71">
        <v>65628</v>
      </c>
      <c r="W379" s="71">
        <v>66258</v>
      </c>
      <c r="X379" s="71">
        <v>66894</v>
      </c>
      <c r="Y379" s="71">
        <v>67536</v>
      </c>
      <c r="Z379" s="71">
        <v>68185</v>
      </c>
      <c r="AA379" s="71">
        <v>68840</v>
      </c>
      <c r="AB379" s="71">
        <v>69502</v>
      </c>
      <c r="AC379" s="71">
        <v>70171</v>
      </c>
      <c r="AD379" s="71">
        <v>70846</v>
      </c>
      <c r="AE379" s="71">
        <v>71528</v>
      </c>
      <c r="AF379" s="71">
        <v>72217</v>
      </c>
      <c r="AG379" s="71">
        <v>72913</v>
      </c>
      <c r="AH379" s="71">
        <v>73616</v>
      </c>
      <c r="AI379" s="71">
        <v>74326</v>
      </c>
      <c r="AJ379" s="71">
        <v>75043</v>
      </c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</row>
    <row r="380" spans="1:46" s="3" customFormat="1">
      <c r="A380" s="8" t="s">
        <v>65</v>
      </c>
      <c r="B380" s="71">
        <v>48090</v>
      </c>
      <c r="C380" s="71">
        <f>48224+26</f>
        <v>48250</v>
      </c>
      <c r="D380" s="71">
        <f>48444+56</f>
        <v>48500</v>
      </c>
      <c r="E380" s="71">
        <f>48612+138</f>
        <v>48750</v>
      </c>
      <c r="F380" s="71">
        <f>48844+156</f>
        <v>49000</v>
      </c>
      <c r="G380" s="71">
        <f>49001+999</f>
        <v>50000</v>
      </c>
      <c r="H380" s="71">
        <f>50001+499</f>
        <v>50500</v>
      </c>
      <c r="I380" s="71">
        <f>50967+33</f>
        <v>51000</v>
      </c>
      <c r="J380" s="71">
        <v>51967</v>
      </c>
      <c r="K380" s="71">
        <v>52932</v>
      </c>
      <c r="L380" s="71">
        <v>53933</v>
      </c>
      <c r="M380" s="71">
        <v>54897</v>
      </c>
      <c r="N380" s="71">
        <v>55899</v>
      </c>
      <c r="O380" s="71">
        <v>56864</v>
      </c>
      <c r="P380" s="71">
        <v>57865</v>
      </c>
      <c r="Q380" s="71">
        <v>58830</v>
      </c>
      <c r="R380" s="71">
        <v>59831</v>
      </c>
      <c r="S380" s="71">
        <v>60796</v>
      </c>
      <c r="T380" s="71">
        <v>61959</v>
      </c>
      <c r="U380" s="71">
        <v>63145</v>
      </c>
      <c r="V380" s="71">
        <v>63750</v>
      </c>
      <c r="W380" s="71">
        <v>64361</v>
      </c>
      <c r="X380" s="71">
        <v>64978</v>
      </c>
      <c r="Y380" s="71">
        <v>65601</v>
      </c>
      <c r="Z380" s="71">
        <v>66231</v>
      </c>
      <c r="AA380" s="71">
        <v>66867</v>
      </c>
      <c r="AB380" s="71">
        <v>67509</v>
      </c>
      <c r="AC380" s="71">
        <v>68158</v>
      </c>
      <c r="AD380" s="71">
        <v>68813</v>
      </c>
      <c r="AE380" s="71">
        <v>69475</v>
      </c>
      <c r="AF380" s="71">
        <v>70143</v>
      </c>
      <c r="AG380" s="71">
        <v>70818</v>
      </c>
      <c r="AH380" s="71">
        <v>71500</v>
      </c>
      <c r="AI380" s="71">
        <v>72189</v>
      </c>
      <c r="AJ380" s="71">
        <v>72884</v>
      </c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</row>
    <row r="381" spans="1:46" s="12" customFormat="1" ht="18" thickBot="1">
      <c r="A381" s="13"/>
      <c r="B381" s="24" t="s">
        <v>54</v>
      </c>
      <c r="C381" s="24" t="s">
        <v>83</v>
      </c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33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</row>
    <row r="382" spans="1:46" s="3" customFormat="1" ht="13.5" thickTop="1">
      <c r="A382" s="8" t="s">
        <v>61</v>
      </c>
      <c r="B382" s="40">
        <v>61736</v>
      </c>
      <c r="C382" s="40">
        <v>62320</v>
      </c>
      <c r="D382" s="40">
        <v>62694</v>
      </c>
      <c r="E382" s="40">
        <v>63047</v>
      </c>
      <c r="F382" s="40">
        <v>63433</v>
      </c>
      <c r="G382" s="40">
        <v>63763</v>
      </c>
      <c r="H382" s="40">
        <v>65191</v>
      </c>
      <c r="I382" s="40">
        <v>66622</v>
      </c>
      <c r="J382" s="40">
        <v>68051</v>
      </c>
      <c r="K382" s="40">
        <v>69481</v>
      </c>
      <c r="L382" s="40">
        <v>70911</v>
      </c>
      <c r="M382" s="40">
        <v>72340</v>
      </c>
      <c r="N382" s="40">
        <v>73770</v>
      </c>
      <c r="O382" s="40">
        <v>75200</v>
      </c>
      <c r="P382" s="40">
        <v>76629</v>
      </c>
      <c r="Q382" s="40">
        <v>78060</v>
      </c>
      <c r="R382" s="40">
        <v>79489</v>
      </c>
      <c r="S382" s="40">
        <v>80919</v>
      </c>
      <c r="T382" s="40">
        <v>82484</v>
      </c>
      <c r="U382" s="40">
        <v>84081</v>
      </c>
      <c r="V382" s="40">
        <v>84895</v>
      </c>
      <c r="W382" s="40">
        <v>85717</v>
      </c>
      <c r="X382" s="40">
        <v>86548</v>
      </c>
      <c r="Y382" s="40">
        <v>87387</v>
      </c>
      <c r="Z382" s="40">
        <v>88234</v>
      </c>
      <c r="AA382" s="40">
        <v>89090</v>
      </c>
      <c r="AB382" s="40">
        <v>89954</v>
      </c>
      <c r="AC382" s="40">
        <v>90827</v>
      </c>
      <c r="AD382" s="40">
        <v>91709</v>
      </c>
      <c r="AE382" s="40">
        <v>92600</v>
      </c>
      <c r="AF382" s="40">
        <v>93500</v>
      </c>
      <c r="AG382" s="74"/>
      <c r="AH382" s="74"/>
      <c r="AI382" s="74"/>
      <c r="AJ382" s="74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</row>
    <row r="383" spans="1:46" s="3" customFormat="1">
      <c r="A383" s="8" t="s">
        <v>62</v>
      </c>
      <c r="B383" s="40">
        <v>57781</v>
      </c>
      <c r="C383" s="40">
        <v>58049</v>
      </c>
      <c r="D383" s="40">
        <v>58133</v>
      </c>
      <c r="E383" s="40">
        <v>58211</v>
      </c>
      <c r="F383" s="40">
        <v>58326</v>
      </c>
      <c r="G383" s="40">
        <v>58401</v>
      </c>
      <c r="H383" s="40">
        <v>59474</v>
      </c>
      <c r="I383" s="40">
        <v>60545</v>
      </c>
      <c r="J383" s="40">
        <v>61617</v>
      </c>
      <c r="K383" s="40">
        <v>62690</v>
      </c>
      <c r="L383" s="40">
        <v>63763</v>
      </c>
      <c r="M383" s="40">
        <v>64834</v>
      </c>
      <c r="N383" s="40">
        <v>65907</v>
      </c>
      <c r="O383" s="40">
        <v>66979</v>
      </c>
      <c r="P383" s="40">
        <v>68051</v>
      </c>
      <c r="Q383" s="40">
        <v>69124</v>
      </c>
      <c r="R383" s="40">
        <v>70196</v>
      </c>
      <c r="S383" s="40">
        <v>71267</v>
      </c>
      <c r="T383" s="40">
        <v>72639</v>
      </c>
      <c r="U383" s="40">
        <v>74039</v>
      </c>
      <c r="V383" s="40">
        <v>74753</v>
      </c>
      <c r="W383" s="40">
        <v>75474</v>
      </c>
      <c r="X383" s="40">
        <v>76202</v>
      </c>
      <c r="Y383" s="40">
        <v>76938</v>
      </c>
      <c r="Z383" s="40">
        <v>77681</v>
      </c>
      <c r="AA383" s="40">
        <v>78431</v>
      </c>
      <c r="AB383" s="40">
        <v>79189</v>
      </c>
      <c r="AC383" s="40">
        <v>79954</v>
      </c>
      <c r="AD383" s="40">
        <v>80727</v>
      </c>
      <c r="AE383" s="40">
        <v>81508</v>
      </c>
      <c r="AF383" s="40">
        <v>82297</v>
      </c>
      <c r="AG383" s="74"/>
      <c r="AH383" s="74"/>
      <c r="AI383" s="74"/>
      <c r="AJ383" s="74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</row>
    <row r="384" spans="1:46" s="3" customFormat="1">
      <c r="A384" s="8" t="s">
        <v>63</v>
      </c>
      <c r="B384" s="40">
        <v>53826</v>
      </c>
      <c r="C384" s="40">
        <v>54166</v>
      </c>
      <c r="D384" s="40">
        <v>54333</v>
      </c>
      <c r="E384" s="40">
        <v>54490</v>
      </c>
      <c r="F384" s="40">
        <v>54679</v>
      </c>
      <c r="G384" s="40">
        <v>54827</v>
      </c>
      <c r="H384" s="40">
        <v>55899</v>
      </c>
      <c r="I384" s="40">
        <v>56971</v>
      </c>
      <c r="J384" s="40">
        <v>58043</v>
      </c>
      <c r="K384" s="40">
        <v>59115</v>
      </c>
      <c r="L384" s="40">
        <v>60189</v>
      </c>
      <c r="M384" s="40">
        <v>61260</v>
      </c>
      <c r="N384" s="40">
        <v>62333</v>
      </c>
      <c r="O384" s="40">
        <v>63405</v>
      </c>
      <c r="P384" s="40">
        <v>64477</v>
      </c>
      <c r="Q384" s="40">
        <v>65550</v>
      </c>
      <c r="R384" s="40">
        <v>66622</v>
      </c>
      <c r="S384" s="40">
        <v>67693</v>
      </c>
      <c r="T384" s="40">
        <v>68994</v>
      </c>
      <c r="U384" s="40">
        <v>70321</v>
      </c>
      <c r="V384" s="40">
        <v>70998</v>
      </c>
      <c r="W384" s="40">
        <v>71681</v>
      </c>
      <c r="X384" s="40">
        <v>72371</v>
      </c>
      <c r="Y384" s="40">
        <v>73068</v>
      </c>
      <c r="Z384" s="40">
        <v>73772</v>
      </c>
      <c r="AA384" s="40">
        <v>74483</v>
      </c>
      <c r="AB384" s="40">
        <v>75201</v>
      </c>
      <c r="AC384" s="40">
        <v>75927</v>
      </c>
      <c r="AD384" s="40">
        <v>76660</v>
      </c>
      <c r="AE384" s="40">
        <v>77400</v>
      </c>
      <c r="AF384" s="40">
        <v>78148</v>
      </c>
      <c r="AG384" s="74"/>
      <c r="AH384" s="74"/>
      <c r="AI384" s="74"/>
      <c r="AJ384" s="74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</row>
    <row r="385" spans="1:46" s="3" customFormat="1">
      <c r="A385" s="8" t="s">
        <v>133</v>
      </c>
      <c r="B385" s="40">
        <v>49871</v>
      </c>
      <c r="C385" s="40">
        <v>50167</v>
      </c>
      <c r="D385" s="40">
        <v>50343</v>
      </c>
      <c r="E385" s="40">
        <v>50471</v>
      </c>
      <c r="F385" s="40">
        <v>50666</v>
      </c>
      <c r="G385" s="40">
        <v>50788</v>
      </c>
      <c r="H385" s="40">
        <v>51788</v>
      </c>
      <c r="I385" s="40">
        <v>52754</v>
      </c>
      <c r="J385" s="40">
        <v>53754</v>
      </c>
      <c r="K385" s="40">
        <v>54719</v>
      </c>
      <c r="L385" s="40">
        <v>55721</v>
      </c>
      <c r="M385" s="40">
        <v>56685</v>
      </c>
      <c r="N385" s="40">
        <v>57686</v>
      </c>
      <c r="O385" s="40">
        <v>58651</v>
      </c>
      <c r="P385" s="40">
        <v>59652</v>
      </c>
      <c r="Q385" s="40">
        <v>60617</v>
      </c>
      <c r="R385" s="40">
        <v>61617</v>
      </c>
      <c r="S385" s="40">
        <v>62582</v>
      </c>
      <c r="T385" s="40">
        <v>63781</v>
      </c>
      <c r="U385" s="40">
        <v>65004</v>
      </c>
      <c r="V385" s="40">
        <v>65628</v>
      </c>
      <c r="W385" s="40">
        <v>66258</v>
      </c>
      <c r="X385" s="40">
        <v>66894</v>
      </c>
      <c r="Y385" s="40">
        <v>67536</v>
      </c>
      <c r="Z385" s="40">
        <v>68185</v>
      </c>
      <c r="AA385" s="40">
        <v>68840</v>
      </c>
      <c r="AB385" s="40">
        <v>69502</v>
      </c>
      <c r="AC385" s="40">
        <v>70171</v>
      </c>
      <c r="AD385" s="40">
        <v>70846</v>
      </c>
      <c r="AE385" s="40">
        <v>71528</v>
      </c>
      <c r="AF385" s="40">
        <v>72217</v>
      </c>
      <c r="AG385" s="74"/>
      <c r="AH385" s="74"/>
      <c r="AI385" s="74"/>
      <c r="AJ385" s="74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</row>
    <row r="386" spans="1:46" s="3" customFormat="1">
      <c r="A386" s="8" t="s">
        <v>65</v>
      </c>
      <c r="B386" s="40">
        <v>48090</v>
      </c>
      <c r="C386" s="40">
        <v>48250</v>
      </c>
      <c r="D386" s="40">
        <v>48500</v>
      </c>
      <c r="E386" s="40">
        <v>48750</v>
      </c>
      <c r="F386" s="40">
        <v>49000</v>
      </c>
      <c r="G386" s="40">
        <v>50000</v>
      </c>
      <c r="H386" s="40">
        <v>50500</v>
      </c>
      <c r="I386" s="40">
        <v>51000</v>
      </c>
      <c r="J386" s="40">
        <v>51967</v>
      </c>
      <c r="K386" s="40">
        <v>52932</v>
      </c>
      <c r="L386" s="40">
        <v>53933</v>
      </c>
      <c r="M386" s="40">
        <v>54897</v>
      </c>
      <c r="N386" s="40">
        <v>55899</v>
      </c>
      <c r="O386" s="40">
        <v>56864</v>
      </c>
      <c r="P386" s="40">
        <v>57865</v>
      </c>
      <c r="Q386" s="40">
        <v>58830</v>
      </c>
      <c r="R386" s="40">
        <v>59831</v>
      </c>
      <c r="S386" s="40">
        <v>60796</v>
      </c>
      <c r="T386" s="40">
        <v>61959</v>
      </c>
      <c r="U386" s="40">
        <v>63145</v>
      </c>
      <c r="V386" s="40">
        <v>63750</v>
      </c>
      <c r="W386" s="40">
        <v>64361</v>
      </c>
      <c r="X386" s="40">
        <v>64978</v>
      </c>
      <c r="Y386" s="40">
        <v>65601</v>
      </c>
      <c r="Z386" s="40">
        <v>66231</v>
      </c>
      <c r="AA386" s="40">
        <v>66867</v>
      </c>
      <c r="AB386" s="40">
        <v>67509</v>
      </c>
      <c r="AC386" s="40">
        <v>68158</v>
      </c>
      <c r="AD386" s="40">
        <v>68813</v>
      </c>
      <c r="AE386" s="40">
        <v>69475</v>
      </c>
      <c r="AF386" s="40">
        <v>70143</v>
      </c>
      <c r="AG386" s="74"/>
      <c r="AH386" s="74"/>
      <c r="AI386" s="74"/>
      <c r="AJ386" s="74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</row>
    <row r="387" spans="1:46" s="12" customFormat="1" ht="18" thickBot="1">
      <c r="A387" s="13"/>
      <c r="B387" s="70" t="s">
        <v>55</v>
      </c>
      <c r="C387" s="24" t="s">
        <v>82</v>
      </c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  <c r="AA387" s="76"/>
      <c r="AB387" s="76"/>
      <c r="AC387" s="76"/>
      <c r="AD387" s="76"/>
      <c r="AE387" s="76"/>
      <c r="AF387" s="76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</row>
    <row r="388" spans="1:46" s="3" customFormat="1" ht="13.5" thickTop="1">
      <c r="A388" s="8" t="s">
        <v>61</v>
      </c>
      <c r="B388" s="71">
        <v>61736</v>
      </c>
      <c r="C388" s="71">
        <v>62320</v>
      </c>
      <c r="D388" s="71">
        <v>62694</v>
      </c>
      <c r="E388" s="71">
        <v>63047</v>
      </c>
      <c r="F388" s="71">
        <v>63433</v>
      </c>
      <c r="G388" s="71">
        <v>63763</v>
      </c>
      <c r="H388" s="71">
        <v>65191</v>
      </c>
      <c r="I388" s="71">
        <v>66622</v>
      </c>
      <c r="J388" s="71">
        <v>68051</v>
      </c>
      <c r="K388" s="71">
        <v>69481</v>
      </c>
      <c r="L388" s="71">
        <v>70911</v>
      </c>
      <c r="M388" s="71">
        <v>72340</v>
      </c>
      <c r="N388" s="71">
        <v>73770</v>
      </c>
      <c r="O388" s="71">
        <v>75200</v>
      </c>
      <c r="P388" s="71">
        <v>76629</v>
      </c>
      <c r="Q388" s="71">
        <v>78060</v>
      </c>
      <c r="R388" s="71">
        <v>79489</v>
      </c>
      <c r="S388" s="71">
        <v>80919</v>
      </c>
      <c r="T388" s="71">
        <v>82484</v>
      </c>
      <c r="U388" s="71">
        <v>84081</v>
      </c>
      <c r="V388" s="71">
        <v>84895</v>
      </c>
      <c r="W388" s="71">
        <v>85717</v>
      </c>
      <c r="X388" s="71">
        <v>86548</v>
      </c>
      <c r="Y388" s="71">
        <v>87387</v>
      </c>
      <c r="Z388" s="71">
        <v>88234</v>
      </c>
      <c r="AA388" s="71">
        <v>89090</v>
      </c>
      <c r="AB388" s="71">
        <v>89954</v>
      </c>
      <c r="AC388" s="71">
        <v>90827</v>
      </c>
      <c r="AD388" s="71">
        <v>91709</v>
      </c>
      <c r="AE388" s="71">
        <v>92600</v>
      </c>
      <c r="AF388" s="71">
        <v>93500</v>
      </c>
      <c r="AG388" s="71">
        <v>94409</v>
      </c>
      <c r="AH388" s="71">
        <v>95327</v>
      </c>
      <c r="AI388" s="71">
        <v>96254</v>
      </c>
      <c r="AJ388" s="71">
        <v>97190</v>
      </c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</row>
    <row r="389" spans="1:46" s="3" customFormat="1">
      <c r="A389" s="8" t="s">
        <v>62</v>
      </c>
      <c r="B389" s="71">
        <v>57781</v>
      </c>
      <c r="C389" s="71">
        <v>58049</v>
      </c>
      <c r="D389" s="71">
        <v>58133</v>
      </c>
      <c r="E389" s="71">
        <v>58211</v>
      </c>
      <c r="F389" s="71">
        <v>58326</v>
      </c>
      <c r="G389" s="71">
        <v>58401</v>
      </c>
      <c r="H389" s="71">
        <v>59474</v>
      </c>
      <c r="I389" s="71">
        <v>60545</v>
      </c>
      <c r="J389" s="71">
        <v>61617</v>
      </c>
      <c r="K389" s="71">
        <v>62690</v>
      </c>
      <c r="L389" s="71">
        <v>63763</v>
      </c>
      <c r="M389" s="71">
        <v>64834</v>
      </c>
      <c r="N389" s="71">
        <v>65907</v>
      </c>
      <c r="O389" s="71">
        <v>66979</v>
      </c>
      <c r="P389" s="71">
        <v>68051</v>
      </c>
      <c r="Q389" s="71">
        <v>69124</v>
      </c>
      <c r="R389" s="71">
        <v>70196</v>
      </c>
      <c r="S389" s="71">
        <v>71267</v>
      </c>
      <c r="T389" s="71">
        <v>72639</v>
      </c>
      <c r="U389" s="71">
        <v>74039</v>
      </c>
      <c r="V389" s="71">
        <v>74753</v>
      </c>
      <c r="W389" s="71">
        <v>75474</v>
      </c>
      <c r="X389" s="71">
        <v>76202</v>
      </c>
      <c r="Y389" s="71">
        <v>76938</v>
      </c>
      <c r="Z389" s="71">
        <v>77681</v>
      </c>
      <c r="AA389" s="71">
        <v>78431</v>
      </c>
      <c r="AB389" s="71">
        <v>79189</v>
      </c>
      <c r="AC389" s="71">
        <v>79954</v>
      </c>
      <c r="AD389" s="71">
        <v>80727</v>
      </c>
      <c r="AE389" s="71">
        <v>81508</v>
      </c>
      <c r="AF389" s="71">
        <v>82297</v>
      </c>
      <c r="AG389" s="71">
        <v>83093</v>
      </c>
      <c r="AH389" s="71">
        <v>83897</v>
      </c>
      <c r="AI389" s="71">
        <v>84709</v>
      </c>
      <c r="AJ389" s="71">
        <v>85530</v>
      </c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</row>
    <row r="390" spans="1:46" s="3" customFormat="1">
      <c r="A390" s="8" t="s">
        <v>63</v>
      </c>
      <c r="B390" s="71">
        <v>53826</v>
      </c>
      <c r="C390" s="71">
        <v>54166</v>
      </c>
      <c r="D390" s="71">
        <v>54333</v>
      </c>
      <c r="E390" s="71">
        <v>54490</v>
      </c>
      <c r="F390" s="71">
        <v>54679</v>
      </c>
      <c r="G390" s="71">
        <v>54827</v>
      </c>
      <c r="H390" s="71">
        <v>55899</v>
      </c>
      <c r="I390" s="71">
        <v>56971</v>
      </c>
      <c r="J390" s="71">
        <v>58043</v>
      </c>
      <c r="K390" s="71">
        <v>59115</v>
      </c>
      <c r="L390" s="71">
        <v>60189</v>
      </c>
      <c r="M390" s="71">
        <v>61260</v>
      </c>
      <c r="N390" s="71">
        <v>62333</v>
      </c>
      <c r="O390" s="71">
        <v>63405</v>
      </c>
      <c r="P390" s="71">
        <v>64477</v>
      </c>
      <c r="Q390" s="71">
        <v>65550</v>
      </c>
      <c r="R390" s="71">
        <v>66622</v>
      </c>
      <c r="S390" s="71">
        <v>67693</v>
      </c>
      <c r="T390" s="71">
        <v>68994</v>
      </c>
      <c r="U390" s="71">
        <v>70321</v>
      </c>
      <c r="V390" s="71">
        <v>70998</v>
      </c>
      <c r="W390" s="71">
        <v>71681</v>
      </c>
      <c r="X390" s="71">
        <v>72371</v>
      </c>
      <c r="Y390" s="71">
        <v>73068</v>
      </c>
      <c r="Z390" s="71">
        <v>73772</v>
      </c>
      <c r="AA390" s="71">
        <v>74483</v>
      </c>
      <c r="AB390" s="71">
        <v>75201</v>
      </c>
      <c r="AC390" s="71">
        <v>75927</v>
      </c>
      <c r="AD390" s="71">
        <v>76660</v>
      </c>
      <c r="AE390" s="71">
        <v>77400</v>
      </c>
      <c r="AF390" s="71">
        <v>78148</v>
      </c>
      <c r="AG390" s="71">
        <v>78903</v>
      </c>
      <c r="AH390" s="71">
        <v>79666</v>
      </c>
      <c r="AI390" s="71">
        <v>80436</v>
      </c>
      <c r="AJ390" s="71">
        <v>81214</v>
      </c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</row>
    <row r="391" spans="1:46" s="3" customFormat="1">
      <c r="A391" s="8" t="s">
        <v>138</v>
      </c>
      <c r="B391" s="71">
        <v>49871</v>
      </c>
      <c r="C391" s="71">
        <v>50167</v>
      </c>
      <c r="D391" s="71">
        <v>50343</v>
      </c>
      <c r="E391" s="71">
        <v>50471</v>
      </c>
      <c r="F391" s="71">
        <v>50666</v>
      </c>
      <c r="G391" s="71">
        <v>50788</v>
      </c>
      <c r="H391" s="71">
        <v>51788</v>
      </c>
      <c r="I391" s="71">
        <v>52754</v>
      </c>
      <c r="J391" s="71">
        <v>53754</v>
      </c>
      <c r="K391" s="71">
        <v>54719</v>
      </c>
      <c r="L391" s="71">
        <v>55721</v>
      </c>
      <c r="M391" s="71">
        <v>56685</v>
      </c>
      <c r="N391" s="71">
        <v>57686</v>
      </c>
      <c r="O391" s="71">
        <v>58651</v>
      </c>
      <c r="P391" s="71">
        <v>59652</v>
      </c>
      <c r="Q391" s="71">
        <v>60617</v>
      </c>
      <c r="R391" s="71">
        <v>61617</v>
      </c>
      <c r="S391" s="71">
        <v>62582</v>
      </c>
      <c r="T391" s="71">
        <v>63781</v>
      </c>
      <c r="U391" s="71">
        <v>65004</v>
      </c>
      <c r="V391" s="71">
        <v>65628</v>
      </c>
      <c r="W391" s="71">
        <v>66258</v>
      </c>
      <c r="X391" s="71">
        <v>66894</v>
      </c>
      <c r="Y391" s="71">
        <v>67536</v>
      </c>
      <c r="Z391" s="71">
        <v>68185</v>
      </c>
      <c r="AA391" s="71">
        <v>68840</v>
      </c>
      <c r="AB391" s="71">
        <v>69502</v>
      </c>
      <c r="AC391" s="71">
        <v>70171</v>
      </c>
      <c r="AD391" s="71">
        <v>70846</v>
      </c>
      <c r="AE391" s="71">
        <v>71528</v>
      </c>
      <c r="AF391" s="71">
        <v>72217</v>
      </c>
      <c r="AG391" s="71">
        <v>72913</v>
      </c>
      <c r="AH391" s="71">
        <v>73616</v>
      </c>
      <c r="AI391" s="71">
        <v>74326</v>
      </c>
      <c r="AJ391" s="71">
        <v>75043</v>
      </c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</row>
    <row r="392" spans="1:46" s="3" customFormat="1">
      <c r="A392" s="8" t="s">
        <v>65</v>
      </c>
      <c r="B392" s="71">
        <v>48090</v>
      </c>
      <c r="C392" s="71">
        <f>48224+26</f>
        <v>48250</v>
      </c>
      <c r="D392" s="71">
        <f>48444+56</f>
        <v>48500</v>
      </c>
      <c r="E392" s="71">
        <f>48612+138</f>
        <v>48750</v>
      </c>
      <c r="F392" s="71">
        <f>48844+156</f>
        <v>49000</v>
      </c>
      <c r="G392" s="71">
        <f>49001+999</f>
        <v>50000</v>
      </c>
      <c r="H392" s="71">
        <f>50001+499</f>
        <v>50500</v>
      </c>
      <c r="I392" s="71">
        <f>50967+33</f>
        <v>51000</v>
      </c>
      <c r="J392" s="71">
        <v>51967</v>
      </c>
      <c r="K392" s="71">
        <v>52932</v>
      </c>
      <c r="L392" s="71">
        <v>53933</v>
      </c>
      <c r="M392" s="71">
        <v>54897</v>
      </c>
      <c r="N392" s="71">
        <v>55899</v>
      </c>
      <c r="O392" s="71">
        <v>56864</v>
      </c>
      <c r="P392" s="71">
        <v>57865</v>
      </c>
      <c r="Q392" s="71">
        <v>58830</v>
      </c>
      <c r="R392" s="71">
        <v>59831</v>
      </c>
      <c r="S392" s="71">
        <v>60796</v>
      </c>
      <c r="T392" s="71">
        <v>61959</v>
      </c>
      <c r="U392" s="71">
        <v>63145</v>
      </c>
      <c r="V392" s="71">
        <v>63750</v>
      </c>
      <c r="W392" s="71">
        <v>64361</v>
      </c>
      <c r="X392" s="71">
        <v>64978</v>
      </c>
      <c r="Y392" s="71">
        <v>65601</v>
      </c>
      <c r="Z392" s="71">
        <v>66231</v>
      </c>
      <c r="AA392" s="71">
        <v>66867</v>
      </c>
      <c r="AB392" s="71">
        <v>67509</v>
      </c>
      <c r="AC392" s="71">
        <v>68158</v>
      </c>
      <c r="AD392" s="71">
        <v>68813</v>
      </c>
      <c r="AE392" s="71">
        <v>69475</v>
      </c>
      <c r="AF392" s="71">
        <v>70143</v>
      </c>
      <c r="AG392" s="71">
        <v>70818</v>
      </c>
      <c r="AH392" s="71">
        <v>71500</v>
      </c>
      <c r="AI392" s="71">
        <v>72189</v>
      </c>
      <c r="AJ392" s="71">
        <v>72884</v>
      </c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</row>
    <row r="393" spans="1:46" s="12" customFormat="1" ht="18" thickBot="1">
      <c r="A393" s="13"/>
      <c r="B393" s="24">
        <v>4300</v>
      </c>
      <c r="C393" s="24" t="s">
        <v>81</v>
      </c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</row>
    <row r="394" spans="1:46" s="3" customFormat="1" ht="13.5" thickTop="1">
      <c r="A394" s="8" t="s">
        <v>61</v>
      </c>
      <c r="B394" s="77">
        <v>57305</v>
      </c>
      <c r="C394" s="77">
        <v>58473</v>
      </c>
      <c r="D394" s="77">
        <v>59935</v>
      </c>
      <c r="E394" s="77">
        <v>61396</v>
      </c>
      <c r="F394" s="77">
        <v>62857</v>
      </c>
      <c r="G394" s="77">
        <v>64320</v>
      </c>
      <c r="H394" s="77">
        <v>65780</v>
      </c>
      <c r="I394" s="77">
        <v>67242</v>
      </c>
      <c r="J394" s="77">
        <v>68703</v>
      </c>
      <c r="K394" s="77">
        <v>70165</v>
      </c>
      <c r="L394" s="77">
        <v>71626</v>
      </c>
      <c r="M394" s="77">
        <v>73087</v>
      </c>
      <c r="N394" s="77">
        <v>74549</v>
      </c>
      <c r="O394" s="77">
        <v>76010</v>
      </c>
      <c r="P394" s="77">
        <v>77471</v>
      </c>
      <c r="Q394" s="77">
        <v>78934</v>
      </c>
      <c r="R394" s="77">
        <v>80393</v>
      </c>
      <c r="S394" s="77">
        <v>81856</v>
      </c>
      <c r="T394" s="77">
        <v>82596</v>
      </c>
      <c r="U394" s="77">
        <v>83343</v>
      </c>
      <c r="V394" s="77">
        <v>84098</v>
      </c>
      <c r="W394" s="77">
        <v>84860</v>
      </c>
      <c r="X394" s="77">
        <v>85630</v>
      </c>
      <c r="Y394" s="77">
        <v>86408</v>
      </c>
      <c r="Z394" s="77">
        <v>87182</v>
      </c>
      <c r="AA394" s="77">
        <v>87964</v>
      </c>
      <c r="AB394" s="77">
        <v>88749</v>
      </c>
      <c r="AC394" s="77">
        <v>89539</v>
      </c>
      <c r="AD394" s="77">
        <v>90332</v>
      </c>
      <c r="AE394" s="77">
        <v>90332</v>
      </c>
      <c r="AF394" s="77">
        <v>90332</v>
      </c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</row>
    <row r="395" spans="1:46" s="3" customFormat="1">
      <c r="A395" s="8" t="s">
        <v>62</v>
      </c>
      <c r="B395" s="77">
        <v>53630</v>
      </c>
      <c r="C395" s="77">
        <v>54455</v>
      </c>
      <c r="D395" s="77">
        <v>55551</v>
      </c>
      <c r="E395" s="77">
        <v>56648</v>
      </c>
      <c r="F395" s="77">
        <v>57744</v>
      </c>
      <c r="G395" s="77">
        <v>58840</v>
      </c>
      <c r="H395" s="77">
        <v>59935</v>
      </c>
      <c r="I395" s="77">
        <v>61030</v>
      </c>
      <c r="J395" s="77">
        <v>62127</v>
      </c>
      <c r="K395" s="77">
        <v>63224</v>
      </c>
      <c r="L395" s="77">
        <v>64320</v>
      </c>
      <c r="M395" s="77">
        <v>65415</v>
      </c>
      <c r="N395" s="77">
        <v>66512</v>
      </c>
      <c r="O395" s="77">
        <v>67608</v>
      </c>
      <c r="P395" s="77">
        <v>68703</v>
      </c>
      <c r="Q395" s="77">
        <v>69799</v>
      </c>
      <c r="R395" s="77">
        <v>70896</v>
      </c>
      <c r="S395" s="77">
        <v>71991</v>
      </c>
      <c r="T395" s="77">
        <v>72633</v>
      </c>
      <c r="U395" s="77">
        <v>73281</v>
      </c>
      <c r="V395" s="77">
        <v>73936</v>
      </c>
      <c r="W395" s="77">
        <v>74594</v>
      </c>
      <c r="X395" s="77">
        <v>75262</v>
      </c>
      <c r="Y395" s="77">
        <v>75936</v>
      </c>
      <c r="Z395" s="77">
        <v>76610</v>
      </c>
      <c r="AA395" s="77">
        <v>77291</v>
      </c>
      <c r="AB395" s="77">
        <v>77974</v>
      </c>
      <c r="AC395" s="77">
        <v>78660</v>
      </c>
      <c r="AD395" s="77">
        <v>79349</v>
      </c>
      <c r="AE395" s="77">
        <v>79349</v>
      </c>
      <c r="AF395" s="77">
        <v>79349</v>
      </c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</row>
    <row r="396" spans="1:46" s="3" customFormat="1">
      <c r="A396" s="8" t="s">
        <v>63</v>
      </c>
      <c r="B396" s="77">
        <v>51000</v>
      </c>
      <c r="C396" s="77">
        <v>51250</v>
      </c>
      <c r="D396" s="77">
        <v>51898</v>
      </c>
      <c r="E396" s="77">
        <v>52995</v>
      </c>
      <c r="F396" s="77">
        <v>54090</v>
      </c>
      <c r="G396" s="77">
        <v>55186</v>
      </c>
      <c r="H396" s="77">
        <v>56282</v>
      </c>
      <c r="I396" s="77">
        <v>57377</v>
      </c>
      <c r="J396" s="77">
        <v>58473</v>
      </c>
      <c r="K396" s="77">
        <v>59571</v>
      </c>
      <c r="L396" s="77">
        <v>60667</v>
      </c>
      <c r="M396" s="77">
        <v>61762</v>
      </c>
      <c r="N396" s="77">
        <v>62857</v>
      </c>
      <c r="O396" s="77">
        <v>63954</v>
      </c>
      <c r="P396" s="77">
        <v>65050</v>
      </c>
      <c r="Q396" s="77">
        <v>66146</v>
      </c>
      <c r="R396" s="77">
        <v>67242</v>
      </c>
      <c r="S396" s="77">
        <v>68338</v>
      </c>
      <c r="T396" s="77">
        <v>68944</v>
      </c>
      <c r="U396" s="77">
        <v>69553</v>
      </c>
      <c r="V396" s="77">
        <v>70170</v>
      </c>
      <c r="W396" s="77">
        <v>70794</v>
      </c>
      <c r="X396" s="77">
        <v>71422</v>
      </c>
      <c r="Y396" s="77">
        <v>72056</v>
      </c>
      <c r="Z396" s="77">
        <v>72689</v>
      </c>
      <c r="AA396" s="77">
        <v>73330</v>
      </c>
      <c r="AB396" s="77">
        <v>73973</v>
      </c>
      <c r="AC396" s="77">
        <v>74618</v>
      </c>
      <c r="AD396" s="77">
        <v>75270</v>
      </c>
      <c r="AE396" s="77">
        <v>75270</v>
      </c>
      <c r="AF396" s="77">
        <v>75270</v>
      </c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</row>
    <row r="397" spans="1:46" s="3" customFormat="1">
      <c r="A397" s="8" t="s">
        <v>64</v>
      </c>
      <c r="B397" s="77">
        <v>47500</v>
      </c>
      <c r="C397" s="77">
        <v>47750</v>
      </c>
      <c r="D397" s="77">
        <v>48063</v>
      </c>
      <c r="E397" s="77">
        <v>49049</v>
      </c>
      <c r="F397" s="77">
        <v>50071</v>
      </c>
      <c r="G397" s="77">
        <v>51058</v>
      </c>
      <c r="H397" s="77">
        <v>52080</v>
      </c>
      <c r="I397" s="77">
        <v>53066</v>
      </c>
      <c r="J397" s="77">
        <v>54090</v>
      </c>
      <c r="K397" s="77">
        <v>55077</v>
      </c>
      <c r="L397" s="77">
        <v>56099</v>
      </c>
      <c r="M397" s="77">
        <v>57086</v>
      </c>
      <c r="N397" s="77">
        <v>58108</v>
      </c>
      <c r="O397" s="77">
        <v>59094</v>
      </c>
      <c r="P397" s="77">
        <v>60119</v>
      </c>
      <c r="Q397" s="77">
        <v>61105</v>
      </c>
      <c r="R397" s="77">
        <v>62127</v>
      </c>
      <c r="S397" s="77">
        <v>63113</v>
      </c>
      <c r="T397" s="77">
        <v>63667</v>
      </c>
      <c r="U397" s="77">
        <v>64224</v>
      </c>
      <c r="V397" s="77">
        <v>64788</v>
      </c>
      <c r="W397" s="77">
        <v>65357</v>
      </c>
      <c r="X397" s="77">
        <v>65932</v>
      </c>
      <c r="Y397" s="77">
        <v>66512</v>
      </c>
      <c r="Z397" s="77">
        <v>67090</v>
      </c>
      <c r="AA397" s="77">
        <v>67674</v>
      </c>
      <c r="AB397" s="77">
        <v>68262</v>
      </c>
      <c r="AC397" s="77">
        <v>68853</v>
      </c>
      <c r="AD397" s="77">
        <v>69449</v>
      </c>
      <c r="AE397" s="77">
        <v>69449</v>
      </c>
      <c r="AF397" s="77">
        <v>69449</v>
      </c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</row>
    <row r="398" spans="1:46" s="3" customFormat="1">
      <c r="A398" s="8" t="s">
        <v>65</v>
      </c>
      <c r="B398" s="77">
        <v>47000</v>
      </c>
      <c r="C398" s="77">
        <v>47250</v>
      </c>
      <c r="D398" s="77">
        <v>47500</v>
      </c>
      <c r="E398" s="77">
        <v>47750</v>
      </c>
      <c r="F398" s="77">
        <v>48245</v>
      </c>
      <c r="G398" s="77">
        <v>49231</v>
      </c>
      <c r="H398" s="77">
        <v>50253</v>
      </c>
      <c r="I398" s="77">
        <v>51239</v>
      </c>
      <c r="J398" s="77">
        <v>52263</v>
      </c>
      <c r="K398" s="77">
        <v>53249</v>
      </c>
      <c r="L398" s="77">
        <v>54273</v>
      </c>
      <c r="M398" s="77">
        <v>55259</v>
      </c>
      <c r="N398" s="77">
        <v>56282</v>
      </c>
      <c r="O398" s="77">
        <v>57268</v>
      </c>
      <c r="P398" s="77">
        <v>58291</v>
      </c>
      <c r="Q398" s="77">
        <v>59277</v>
      </c>
      <c r="R398" s="77">
        <v>60302</v>
      </c>
      <c r="S398" s="77">
        <v>61289</v>
      </c>
      <c r="T398" s="77">
        <v>61821</v>
      </c>
      <c r="U398" s="77">
        <v>62361</v>
      </c>
      <c r="V398" s="77">
        <v>62906</v>
      </c>
      <c r="W398" s="77">
        <v>63456</v>
      </c>
      <c r="X398" s="77">
        <v>64011</v>
      </c>
      <c r="Y398" s="77">
        <v>64573</v>
      </c>
      <c r="Z398" s="77">
        <v>65133</v>
      </c>
      <c r="AA398" s="77">
        <v>65699</v>
      </c>
      <c r="AB398" s="77">
        <v>66269</v>
      </c>
      <c r="AC398" s="77">
        <v>66843</v>
      </c>
      <c r="AD398" s="77">
        <v>67419</v>
      </c>
      <c r="AE398" s="77">
        <v>67419</v>
      </c>
      <c r="AF398" s="77">
        <v>67419</v>
      </c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</row>
    <row r="399" spans="1:46" s="12" customFormat="1" ht="18" thickBot="1">
      <c r="A399" s="13"/>
      <c r="B399" s="24" t="s">
        <v>56</v>
      </c>
      <c r="C399" s="24" t="s">
        <v>79</v>
      </c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</row>
    <row r="400" spans="1:46" s="3" customFormat="1" ht="13.5" thickTop="1">
      <c r="A400" s="8" t="s">
        <v>61</v>
      </c>
      <c r="B400" s="40">
        <v>62383.6</v>
      </c>
      <c r="C400" s="40">
        <v>62952.3</v>
      </c>
      <c r="D400" s="40">
        <v>63316.4</v>
      </c>
      <c r="E400" s="40">
        <v>63659.6</v>
      </c>
      <c r="F400" s="40">
        <v>64035.8</v>
      </c>
      <c r="G400" s="40">
        <v>64357</v>
      </c>
      <c r="H400" s="40">
        <v>65747.399999999994</v>
      </c>
      <c r="I400" s="40">
        <v>67140</v>
      </c>
      <c r="J400" s="40">
        <v>68531.5</v>
      </c>
      <c r="K400" s="40">
        <v>69923</v>
      </c>
      <c r="L400" s="40">
        <v>71315.600000000006</v>
      </c>
      <c r="M400" s="40">
        <v>72706</v>
      </c>
      <c r="N400" s="40">
        <v>74098.600000000006</v>
      </c>
      <c r="O400" s="40">
        <v>75490.100000000006</v>
      </c>
      <c r="P400" s="40">
        <v>76881.600000000006</v>
      </c>
      <c r="Q400" s="40">
        <v>78274.2</v>
      </c>
      <c r="R400" s="40">
        <v>79665.7</v>
      </c>
      <c r="S400" s="40">
        <v>81057.2</v>
      </c>
      <c r="T400" s="40">
        <v>81762.3</v>
      </c>
      <c r="U400" s="40">
        <v>82472.899999999994</v>
      </c>
      <c r="V400" s="40">
        <v>83192.3</v>
      </c>
      <c r="W400" s="40">
        <v>83918.3</v>
      </c>
      <c r="X400" s="40">
        <v>84652</v>
      </c>
      <c r="Y400" s="40">
        <v>85392.3</v>
      </c>
      <c r="Z400" s="40">
        <v>86140.22</v>
      </c>
      <c r="AA400" s="40">
        <v>86972</v>
      </c>
      <c r="AB400" s="40">
        <v>87811</v>
      </c>
      <c r="AC400" s="40">
        <v>87811</v>
      </c>
      <c r="AD400" s="40">
        <v>87811</v>
      </c>
      <c r="AE400" s="40"/>
      <c r="AF400" s="40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</row>
    <row r="401" spans="1:46" s="3" customFormat="1">
      <c r="A401" s="8" t="s">
        <v>62</v>
      </c>
      <c r="B401" s="40">
        <v>58533.599999999999</v>
      </c>
      <c r="C401" s="40">
        <v>58794.3</v>
      </c>
      <c r="D401" s="40">
        <v>58876.800000000003</v>
      </c>
      <c r="E401" s="40">
        <v>58952.7</v>
      </c>
      <c r="F401" s="40">
        <v>59063.8</v>
      </c>
      <c r="G401" s="40">
        <v>59137.5</v>
      </c>
      <c r="H401" s="40">
        <v>60181.4</v>
      </c>
      <c r="I401" s="40">
        <v>61224.2</v>
      </c>
      <c r="J401" s="40">
        <v>62268.1</v>
      </c>
      <c r="K401" s="40">
        <v>63313.1</v>
      </c>
      <c r="L401" s="40">
        <v>64357</v>
      </c>
      <c r="M401" s="40">
        <v>65399.8</v>
      </c>
      <c r="N401" s="40">
        <v>66443.7</v>
      </c>
      <c r="O401" s="40">
        <v>67487.600000000006</v>
      </c>
      <c r="P401" s="40">
        <v>68531.5</v>
      </c>
      <c r="Q401" s="40">
        <v>69575.399999999994</v>
      </c>
      <c r="R401" s="40">
        <v>70619.3</v>
      </c>
      <c r="S401" s="40">
        <v>71662.100000000006</v>
      </c>
      <c r="T401" s="40">
        <v>72273.7</v>
      </c>
      <c r="U401" s="40">
        <v>72890.8</v>
      </c>
      <c r="V401" s="40">
        <v>73513.399999999994</v>
      </c>
      <c r="W401" s="40">
        <v>74141.5</v>
      </c>
      <c r="X401" s="40">
        <v>74777.3</v>
      </c>
      <c r="Y401" s="40">
        <v>75419.7</v>
      </c>
      <c r="Z401" s="40">
        <v>76067.899999999994</v>
      </c>
      <c r="AA401" s="40">
        <v>76799</v>
      </c>
      <c r="AB401" s="40">
        <v>77537</v>
      </c>
      <c r="AC401" s="40">
        <v>77537</v>
      </c>
      <c r="AD401" s="40">
        <v>77537</v>
      </c>
      <c r="AE401" s="40"/>
      <c r="AF401" s="40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</row>
    <row r="402" spans="1:46" s="3" customFormat="1">
      <c r="A402" s="8" t="s">
        <v>63</v>
      </c>
      <c r="B402" s="40">
        <v>54683.6</v>
      </c>
      <c r="C402" s="40">
        <v>55014.7</v>
      </c>
      <c r="D402" s="40">
        <v>55177.5</v>
      </c>
      <c r="E402" s="40">
        <v>55330.400000000001</v>
      </c>
      <c r="F402" s="40">
        <v>55514.1</v>
      </c>
      <c r="G402" s="40">
        <v>55658.2</v>
      </c>
      <c r="H402" s="40">
        <v>56702.1</v>
      </c>
      <c r="I402" s="40">
        <v>57744.9</v>
      </c>
      <c r="J402" s="40">
        <v>58788.800000000003</v>
      </c>
      <c r="K402" s="40">
        <v>59832.7</v>
      </c>
      <c r="L402" s="40">
        <v>60877.7</v>
      </c>
      <c r="M402" s="40">
        <v>61920.5</v>
      </c>
      <c r="N402" s="40">
        <v>62964.4</v>
      </c>
      <c r="O402" s="40">
        <v>64008.3</v>
      </c>
      <c r="P402" s="40">
        <v>65051.1</v>
      </c>
      <c r="Q402" s="40">
        <v>66096.100000000006</v>
      </c>
      <c r="R402" s="40">
        <v>67140</v>
      </c>
      <c r="S402" s="40">
        <v>68182.8</v>
      </c>
      <c r="T402" s="40">
        <v>68759.199999999997</v>
      </c>
      <c r="U402" s="40">
        <v>69341.100000000006</v>
      </c>
      <c r="V402" s="40">
        <v>69928.5</v>
      </c>
      <c r="W402" s="40">
        <v>70521.399999999994</v>
      </c>
      <c r="X402" s="40">
        <v>71120.899999999994</v>
      </c>
      <c r="Y402" s="40">
        <v>71727</v>
      </c>
      <c r="Z402" s="40">
        <v>72338.26999999999</v>
      </c>
      <c r="AA402" s="40">
        <v>73032</v>
      </c>
      <c r="AB402" s="40">
        <v>73732</v>
      </c>
      <c r="AC402" s="40">
        <v>73732</v>
      </c>
      <c r="AD402" s="40">
        <v>73732</v>
      </c>
      <c r="AE402" s="40"/>
      <c r="AF402" s="40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</row>
    <row r="403" spans="1:46" s="3" customFormat="1">
      <c r="A403" s="8" t="s">
        <v>64</v>
      </c>
      <c r="B403" s="40">
        <v>50833.599999999999</v>
      </c>
      <c r="C403" s="40">
        <v>51121.8</v>
      </c>
      <c r="D403" s="40">
        <v>51293.4</v>
      </c>
      <c r="E403" s="40">
        <v>51417.7</v>
      </c>
      <c r="F403" s="40">
        <v>51608</v>
      </c>
      <c r="G403" s="40">
        <v>51726.8</v>
      </c>
      <c r="H403" s="40">
        <v>52700.3</v>
      </c>
      <c r="I403" s="40">
        <v>53639.7</v>
      </c>
      <c r="J403" s="40">
        <v>54613.2</v>
      </c>
      <c r="K403" s="40">
        <v>55552.6</v>
      </c>
      <c r="L403" s="40">
        <v>56528.3</v>
      </c>
      <c r="M403" s="40">
        <v>57466.6</v>
      </c>
      <c r="N403" s="40">
        <v>58441.2</v>
      </c>
      <c r="O403" s="40">
        <v>59380.6</v>
      </c>
      <c r="P403" s="40">
        <v>60355.199999999997</v>
      </c>
      <c r="Q403" s="40">
        <v>61294.6</v>
      </c>
      <c r="R403" s="40">
        <v>62268.1</v>
      </c>
      <c r="S403" s="40">
        <v>63207.5</v>
      </c>
      <c r="T403" s="40">
        <v>63734.400000000001</v>
      </c>
      <c r="U403" s="40">
        <v>64265.7</v>
      </c>
      <c r="V403" s="40">
        <v>64802.5</v>
      </c>
      <c r="W403" s="40">
        <v>65343.7</v>
      </c>
      <c r="X403" s="40">
        <v>65890.399999999994</v>
      </c>
      <c r="Y403" s="40">
        <v>66443.7</v>
      </c>
      <c r="Z403" s="40">
        <v>67002.14</v>
      </c>
      <c r="AA403" s="40">
        <v>67642</v>
      </c>
      <c r="AB403" s="40">
        <v>68289</v>
      </c>
      <c r="AC403" s="40">
        <v>68289</v>
      </c>
      <c r="AD403" s="40">
        <v>68289</v>
      </c>
      <c r="AE403" s="40"/>
      <c r="AF403" s="40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</row>
    <row r="404" spans="1:46" s="3" customFormat="1">
      <c r="A404" s="8" t="s">
        <v>65</v>
      </c>
      <c r="B404" s="40">
        <v>49100</v>
      </c>
      <c r="C404" s="40">
        <v>49230.9</v>
      </c>
      <c r="D404" s="40">
        <v>49444.3</v>
      </c>
      <c r="E404" s="40">
        <v>49608.2</v>
      </c>
      <c r="F404" s="40">
        <v>49833.7</v>
      </c>
      <c r="G404" s="40">
        <v>49986.6</v>
      </c>
      <c r="H404" s="40">
        <v>50960.1</v>
      </c>
      <c r="I404" s="40">
        <v>51900.6</v>
      </c>
      <c r="J404" s="40">
        <v>52874.1</v>
      </c>
      <c r="K404" s="40">
        <v>53813.5</v>
      </c>
      <c r="L404" s="40">
        <v>54788.1</v>
      </c>
      <c r="M404" s="40">
        <v>55726.400000000001</v>
      </c>
      <c r="N404" s="40">
        <v>56702.1</v>
      </c>
      <c r="O404" s="40">
        <v>57641.5</v>
      </c>
      <c r="P404" s="40">
        <v>58615</v>
      </c>
      <c r="Q404" s="40">
        <v>59554.400000000001</v>
      </c>
      <c r="R404" s="40">
        <v>60529</v>
      </c>
      <c r="S404" s="40">
        <v>61468.4</v>
      </c>
      <c r="T404" s="40">
        <v>61976.6</v>
      </c>
      <c r="U404" s="40">
        <v>62490.3</v>
      </c>
      <c r="V404" s="40">
        <v>63010.6</v>
      </c>
      <c r="W404" s="40">
        <v>63533.1</v>
      </c>
      <c r="X404" s="40">
        <v>64063.3</v>
      </c>
      <c r="Y404" s="40">
        <v>64597.9</v>
      </c>
      <c r="Z404" s="40">
        <v>65137.88</v>
      </c>
      <c r="AA404" s="40">
        <v>65759</v>
      </c>
      <c r="AB404" s="40">
        <v>66387</v>
      </c>
      <c r="AC404" s="40">
        <v>66387</v>
      </c>
      <c r="AD404" s="40">
        <v>66387</v>
      </c>
      <c r="AE404" s="40"/>
      <c r="AF404" s="40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</row>
    <row r="405" spans="1:46" s="12" customFormat="1" ht="18" thickBot="1">
      <c r="A405" s="13"/>
      <c r="B405" s="24" t="s">
        <v>57</v>
      </c>
      <c r="C405" s="24" t="s">
        <v>80</v>
      </c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</row>
    <row r="406" spans="1:46" s="3" customFormat="1" ht="13.5" thickTop="1">
      <c r="A406" s="8" t="s">
        <v>61</v>
      </c>
      <c r="B406" s="31">
        <v>55000</v>
      </c>
      <c r="C406" s="31">
        <v>55500</v>
      </c>
      <c r="D406" s="31">
        <v>56000</v>
      </c>
      <c r="E406" s="31">
        <v>56500</v>
      </c>
      <c r="F406" s="31">
        <v>57000</v>
      </c>
      <c r="G406" s="31">
        <v>57500</v>
      </c>
      <c r="H406" s="31">
        <v>58000</v>
      </c>
      <c r="I406" s="31">
        <v>59000</v>
      </c>
      <c r="J406" s="31">
        <v>60500</v>
      </c>
      <c r="K406" s="31">
        <v>62000</v>
      </c>
      <c r="L406" s="31">
        <v>63250</v>
      </c>
      <c r="M406" s="31">
        <v>64500</v>
      </c>
      <c r="N406" s="31">
        <v>65750</v>
      </c>
      <c r="O406" s="31">
        <v>67000</v>
      </c>
      <c r="P406" s="31">
        <v>68250</v>
      </c>
      <c r="Q406" s="31">
        <v>69500</v>
      </c>
      <c r="R406" s="31">
        <v>70750</v>
      </c>
      <c r="S406" s="31">
        <v>72000</v>
      </c>
      <c r="T406" s="31">
        <v>72500</v>
      </c>
      <c r="U406" s="31">
        <v>73000</v>
      </c>
      <c r="V406" s="31">
        <v>73750</v>
      </c>
      <c r="W406" s="31">
        <v>74500</v>
      </c>
      <c r="X406" s="31">
        <v>75250</v>
      </c>
      <c r="Y406" s="31">
        <v>75750</v>
      </c>
      <c r="Z406" s="31">
        <v>76000</v>
      </c>
      <c r="AA406" s="31">
        <v>76250</v>
      </c>
      <c r="AB406" s="31">
        <v>76500</v>
      </c>
      <c r="AC406" s="31">
        <v>76750</v>
      </c>
      <c r="AD406" s="31">
        <v>77000</v>
      </c>
      <c r="AE406" s="31">
        <v>77000</v>
      </c>
      <c r="AF406" s="31">
        <v>77000</v>
      </c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</row>
    <row r="407" spans="1:46" s="3" customFormat="1">
      <c r="A407" s="8" t="s">
        <v>62</v>
      </c>
      <c r="B407" s="31">
        <v>52500</v>
      </c>
      <c r="C407" s="31">
        <v>52750</v>
      </c>
      <c r="D407" s="31">
        <v>53000</v>
      </c>
      <c r="E407" s="31">
        <v>53250</v>
      </c>
      <c r="F407" s="31">
        <v>53500</v>
      </c>
      <c r="G407" s="31">
        <v>54000</v>
      </c>
      <c r="H407" s="31">
        <v>54500</v>
      </c>
      <c r="I407" s="31">
        <v>55000</v>
      </c>
      <c r="J407" s="31">
        <v>55500</v>
      </c>
      <c r="K407" s="31">
        <v>56000</v>
      </c>
      <c r="L407" s="31">
        <v>57000</v>
      </c>
      <c r="M407" s="31">
        <v>58000</v>
      </c>
      <c r="N407" s="31">
        <v>59000</v>
      </c>
      <c r="O407" s="31">
        <v>60000</v>
      </c>
      <c r="P407" s="31">
        <v>61000</v>
      </c>
      <c r="Q407" s="31">
        <v>62000</v>
      </c>
      <c r="R407" s="31">
        <v>63000</v>
      </c>
      <c r="S407" s="31">
        <v>64000</v>
      </c>
      <c r="T407" s="31">
        <v>64500</v>
      </c>
      <c r="U407" s="31">
        <v>65000</v>
      </c>
      <c r="V407" s="31">
        <v>65500</v>
      </c>
      <c r="W407" s="31">
        <v>66000</v>
      </c>
      <c r="X407" s="31">
        <v>66500</v>
      </c>
      <c r="Y407" s="31">
        <v>67000</v>
      </c>
      <c r="Z407" s="31">
        <v>67500</v>
      </c>
      <c r="AA407" s="31">
        <v>68000</v>
      </c>
      <c r="AB407" s="31">
        <v>68500</v>
      </c>
      <c r="AC407" s="31">
        <v>68750</v>
      </c>
      <c r="AD407" s="31">
        <v>69000</v>
      </c>
      <c r="AE407" s="31">
        <v>69000</v>
      </c>
      <c r="AF407" s="31">
        <v>69000</v>
      </c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</row>
    <row r="408" spans="1:46" s="3" customFormat="1">
      <c r="A408" s="8" t="s">
        <v>63</v>
      </c>
      <c r="B408" s="31">
        <v>51000</v>
      </c>
      <c r="C408" s="31">
        <v>51250</v>
      </c>
      <c r="D408" s="31">
        <v>51500</v>
      </c>
      <c r="E408" s="31">
        <v>51750</v>
      </c>
      <c r="F408" s="31">
        <v>52000</v>
      </c>
      <c r="G408" s="31">
        <v>53000</v>
      </c>
      <c r="H408" s="31">
        <v>53500</v>
      </c>
      <c r="I408" s="31">
        <v>54000</v>
      </c>
      <c r="J408" s="31">
        <v>54500</v>
      </c>
      <c r="K408" s="31">
        <v>55000</v>
      </c>
      <c r="L408" s="31">
        <v>56000</v>
      </c>
      <c r="M408" s="31">
        <v>56500</v>
      </c>
      <c r="N408" s="31">
        <v>57250</v>
      </c>
      <c r="O408" s="31">
        <v>58000</v>
      </c>
      <c r="P408" s="31">
        <v>58750</v>
      </c>
      <c r="Q408" s="31">
        <v>59500</v>
      </c>
      <c r="R408" s="31">
        <v>60250</v>
      </c>
      <c r="S408" s="31">
        <v>61000</v>
      </c>
      <c r="T408" s="31">
        <v>61750</v>
      </c>
      <c r="U408" s="31">
        <v>62750</v>
      </c>
      <c r="V408" s="31">
        <v>63250</v>
      </c>
      <c r="W408" s="31">
        <v>63750</v>
      </c>
      <c r="X408" s="31">
        <v>64250</v>
      </c>
      <c r="Y408" s="31">
        <v>64750</v>
      </c>
      <c r="Z408" s="31">
        <v>65250</v>
      </c>
      <c r="AA408" s="31">
        <v>65750</v>
      </c>
      <c r="AB408" s="31">
        <v>66250</v>
      </c>
      <c r="AC408" s="31">
        <v>66500</v>
      </c>
      <c r="AD408" s="31">
        <v>66750</v>
      </c>
      <c r="AE408" s="31">
        <v>66750</v>
      </c>
      <c r="AF408" s="31">
        <v>66750</v>
      </c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</row>
    <row r="409" spans="1:46" s="3" customFormat="1">
      <c r="A409" s="8" t="s">
        <v>64</v>
      </c>
      <c r="B409" s="31">
        <v>47500</v>
      </c>
      <c r="C409" s="31">
        <v>47750</v>
      </c>
      <c r="D409" s="31">
        <v>48000</v>
      </c>
      <c r="E409" s="31">
        <v>48250</v>
      </c>
      <c r="F409" s="31">
        <v>48500</v>
      </c>
      <c r="G409" s="31">
        <v>49500</v>
      </c>
      <c r="H409" s="31">
        <v>50000</v>
      </c>
      <c r="I409" s="31">
        <v>50500</v>
      </c>
      <c r="J409" s="31">
        <v>51000</v>
      </c>
      <c r="K409" s="31">
        <v>51500</v>
      </c>
      <c r="L409" s="31">
        <v>52500</v>
      </c>
      <c r="M409" s="31">
        <v>53000</v>
      </c>
      <c r="N409" s="31">
        <v>53500</v>
      </c>
      <c r="O409" s="31">
        <v>54000</v>
      </c>
      <c r="P409" s="31">
        <v>54500</v>
      </c>
      <c r="Q409" s="31">
        <v>55000</v>
      </c>
      <c r="R409" s="31">
        <v>55500</v>
      </c>
      <c r="S409" s="31">
        <v>56000</v>
      </c>
      <c r="T409" s="31">
        <v>56500</v>
      </c>
      <c r="U409" s="31">
        <v>57500</v>
      </c>
      <c r="V409" s="31">
        <v>58000</v>
      </c>
      <c r="W409" s="31">
        <v>58500</v>
      </c>
      <c r="X409" s="31">
        <v>59000</v>
      </c>
      <c r="Y409" s="31">
        <v>59500</v>
      </c>
      <c r="Z409" s="31">
        <v>60000</v>
      </c>
      <c r="AA409" s="31">
        <v>60500</v>
      </c>
      <c r="AB409" s="31">
        <v>61000</v>
      </c>
      <c r="AC409" s="31">
        <v>61250</v>
      </c>
      <c r="AD409" s="31">
        <v>61500</v>
      </c>
      <c r="AE409" s="31">
        <v>61500</v>
      </c>
      <c r="AF409" s="31">
        <v>61500</v>
      </c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</row>
    <row r="410" spans="1:46" s="3" customFormat="1">
      <c r="A410" s="8" t="s">
        <v>65</v>
      </c>
      <c r="B410" s="31">
        <v>47000</v>
      </c>
      <c r="C410" s="31">
        <v>47250</v>
      </c>
      <c r="D410" s="31">
        <v>47500</v>
      </c>
      <c r="E410" s="31">
        <v>47750</v>
      </c>
      <c r="F410" s="31">
        <v>48000</v>
      </c>
      <c r="G410" s="31">
        <v>49000</v>
      </c>
      <c r="H410" s="31">
        <v>49500</v>
      </c>
      <c r="I410" s="31">
        <v>50000</v>
      </c>
      <c r="J410" s="31">
        <v>50500</v>
      </c>
      <c r="K410" s="31">
        <v>51000</v>
      </c>
      <c r="L410" s="31">
        <v>52000</v>
      </c>
      <c r="M410" s="31">
        <v>52500</v>
      </c>
      <c r="N410" s="31">
        <v>53000</v>
      </c>
      <c r="O410" s="31">
        <v>53500</v>
      </c>
      <c r="P410" s="31">
        <v>54000</v>
      </c>
      <c r="Q410" s="31">
        <v>54500</v>
      </c>
      <c r="R410" s="31">
        <v>55000</v>
      </c>
      <c r="S410" s="31">
        <v>55500</v>
      </c>
      <c r="T410" s="31">
        <v>56000</v>
      </c>
      <c r="U410" s="31">
        <v>57000</v>
      </c>
      <c r="V410" s="31">
        <v>57500</v>
      </c>
      <c r="W410" s="31">
        <v>58000</v>
      </c>
      <c r="X410" s="31">
        <v>58500</v>
      </c>
      <c r="Y410" s="31">
        <v>59000</v>
      </c>
      <c r="Z410" s="31">
        <v>59500</v>
      </c>
      <c r="AA410" s="31">
        <v>60000</v>
      </c>
      <c r="AB410" s="31">
        <v>60500</v>
      </c>
      <c r="AC410" s="31">
        <v>60750</v>
      </c>
      <c r="AD410" s="31">
        <v>61000</v>
      </c>
      <c r="AE410" s="31">
        <v>61000</v>
      </c>
      <c r="AF410" s="31">
        <v>61000</v>
      </c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</row>
    <row r="411" spans="1:46" s="12" customFormat="1" ht="18" thickBot="1">
      <c r="A411" s="13"/>
      <c r="B411" s="24" t="s">
        <v>58</v>
      </c>
      <c r="C411" s="24" t="s">
        <v>69</v>
      </c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</row>
    <row r="412" spans="1:46" s="3" customFormat="1" ht="13.5" thickTop="1">
      <c r="A412" s="8" t="s">
        <v>61</v>
      </c>
      <c r="B412" s="31">
        <v>62392</v>
      </c>
      <c r="C412" s="40">
        <v>63403</v>
      </c>
      <c r="D412" s="40">
        <v>64395</v>
      </c>
      <c r="E412" s="40">
        <v>65164</v>
      </c>
      <c r="F412" s="40">
        <v>65868</v>
      </c>
      <c r="G412" s="40">
        <v>66613</v>
      </c>
      <c r="H412" s="40">
        <v>67608</v>
      </c>
      <c r="I412" s="40">
        <v>68829</v>
      </c>
      <c r="J412" s="40">
        <v>69970</v>
      </c>
      <c r="K412" s="40">
        <v>70944</v>
      </c>
      <c r="L412" s="40">
        <v>71992</v>
      </c>
      <c r="M412" s="40">
        <v>73031</v>
      </c>
      <c r="N412" s="40">
        <v>74040</v>
      </c>
      <c r="O412" s="40">
        <v>75048</v>
      </c>
      <c r="P412" s="40">
        <v>76053</v>
      </c>
      <c r="Q412" s="40">
        <v>77069</v>
      </c>
      <c r="R412" s="40">
        <v>78071</v>
      </c>
      <c r="S412" s="40">
        <v>79211</v>
      </c>
      <c r="T412" s="40">
        <v>80418</v>
      </c>
      <c r="U412" s="40">
        <v>81523</v>
      </c>
      <c r="V412" s="40">
        <v>82894</v>
      </c>
      <c r="W412" s="40">
        <v>84098</v>
      </c>
      <c r="X412" s="40">
        <v>85534</v>
      </c>
      <c r="Y412" s="40">
        <v>86812</v>
      </c>
      <c r="Z412" s="40">
        <v>87908</v>
      </c>
      <c r="AA412" s="40">
        <v>88549</v>
      </c>
      <c r="AB412" s="40">
        <v>89199</v>
      </c>
      <c r="AC412" s="40">
        <v>89749</v>
      </c>
      <c r="AD412" s="40">
        <v>90240</v>
      </c>
      <c r="AE412" s="41"/>
      <c r="AF412" s="41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</row>
    <row r="413" spans="1:46" s="3" customFormat="1">
      <c r="A413" s="8" t="s">
        <v>62</v>
      </c>
      <c r="B413" s="31">
        <v>58254</v>
      </c>
      <c r="C413" s="31">
        <v>58635</v>
      </c>
      <c r="D413" s="31">
        <v>59024</v>
      </c>
      <c r="E413" s="31">
        <v>59455</v>
      </c>
      <c r="F413" s="31">
        <v>59899</v>
      </c>
      <c r="G413" s="31">
        <v>60379</v>
      </c>
      <c r="H413" s="31">
        <v>60926</v>
      </c>
      <c r="I413" s="31">
        <v>61461</v>
      </c>
      <c r="J413" s="31">
        <v>62068</v>
      </c>
      <c r="K413" s="31">
        <v>62891</v>
      </c>
      <c r="L413" s="31">
        <v>63813</v>
      </c>
      <c r="M413" s="31">
        <v>64734</v>
      </c>
      <c r="N413" s="31">
        <v>65655</v>
      </c>
      <c r="O413" s="31">
        <v>66578</v>
      </c>
      <c r="P413" s="31">
        <v>67499</v>
      </c>
      <c r="Q413" s="31">
        <v>68422</v>
      </c>
      <c r="R413" s="31">
        <v>69343</v>
      </c>
      <c r="S413" s="31">
        <v>70264</v>
      </c>
      <c r="T413" s="31">
        <v>71221</v>
      </c>
      <c r="U413" s="31">
        <v>72157.75</v>
      </c>
      <c r="V413" s="31">
        <v>72952.320000000007</v>
      </c>
      <c r="W413" s="31">
        <v>73847.44</v>
      </c>
      <c r="X413" s="31">
        <v>74783.633999999991</v>
      </c>
      <c r="Y413" s="31">
        <v>75500</v>
      </c>
      <c r="Z413" s="31">
        <v>76517</v>
      </c>
      <c r="AA413" s="31">
        <v>76999</v>
      </c>
      <c r="AB413" s="31">
        <v>77532</v>
      </c>
      <c r="AC413" s="31">
        <v>78028</v>
      </c>
      <c r="AD413" s="31">
        <v>78464</v>
      </c>
      <c r="AE413" s="41"/>
      <c r="AF413" s="41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</row>
    <row r="414" spans="1:46" s="3" customFormat="1">
      <c r="A414" s="8" t="s">
        <v>63</v>
      </c>
      <c r="B414" s="31">
        <v>54315</v>
      </c>
      <c r="C414" s="31">
        <v>54681</v>
      </c>
      <c r="D414" s="31">
        <v>55048</v>
      </c>
      <c r="E414" s="31">
        <v>55414</v>
      </c>
      <c r="F414" s="31">
        <v>55780</v>
      </c>
      <c r="G414" s="31">
        <v>56345</v>
      </c>
      <c r="H414" s="31">
        <v>56978</v>
      </c>
      <c r="I414" s="31">
        <v>57510</v>
      </c>
      <c r="J414" s="31">
        <v>58429</v>
      </c>
      <c r="K414" s="31">
        <v>59351</v>
      </c>
      <c r="L414" s="31">
        <v>60274</v>
      </c>
      <c r="M414" s="31">
        <v>61195</v>
      </c>
      <c r="N414" s="31">
        <v>62116</v>
      </c>
      <c r="O414" s="31">
        <v>63039</v>
      </c>
      <c r="P414" s="31">
        <v>63959</v>
      </c>
      <c r="Q414" s="31">
        <v>64883</v>
      </c>
      <c r="R414" s="31">
        <v>65804</v>
      </c>
      <c r="S414" s="31">
        <v>66724</v>
      </c>
      <c r="T414" s="31">
        <v>67644</v>
      </c>
      <c r="U414" s="31">
        <v>68571.199999999997</v>
      </c>
      <c r="V414" s="31">
        <v>69501.919999999998</v>
      </c>
      <c r="W414" s="31">
        <v>70496</v>
      </c>
      <c r="X414" s="31">
        <v>71463.792999999991</v>
      </c>
      <c r="Y414" s="31">
        <v>72397.707999999999</v>
      </c>
      <c r="Z414" s="31">
        <v>73144</v>
      </c>
      <c r="AA414" s="31">
        <v>73677</v>
      </c>
      <c r="AB414" s="31">
        <v>74209</v>
      </c>
      <c r="AC414" s="31">
        <v>74575</v>
      </c>
      <c r="AD414" s="31">
        <v>74942</v>
      </c>
      <c r="AE414" s="41"/>
      <c r="AF414" s="41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</row>
    <row r="415" spans="1:46" s="3" customFormat="1">
      <c r="A415" s="8" t="s">
        <v>64</v>
      </c>
      <c r="B415" s="31">
        <v>50588</v>
      </c>
      <c r="C415" s="31">
        <v>50954</v>
      </c>
      <c r="D415" s="31">
        <v>51320</v>
      </c>
      <c r="E415" s="31">
        <v>51686</v>
      </c>
      <c r="F415" s="31">
        <v>52053</v>
      </c>
      <c r="G415" s="31">
        <v>52718</v>
      </c>
      <c r="H415" s="31">
        <v>53250</v>
      </c>
      <c r="I415" s="31">
        <v>53783</v>
      </c>
      <c r="J415" s="31">
        <v>54315</v>
      </c>
      <c r="K415" s="31">
        <v>55051</v>
      </c>
      <c r="L415" s="31">
        <v>56000</v>
      </c>
      <c r="M415" s="31">
        <v>57008</v>
      </c>
      <c r="N415" s="31">
        <v>57955</v>
      </c>
      <c r="O415" s="31">
        <v>58865</v>
      </c>
      <c r="P415" s="31">
        <v>59813</v>
      </c>
      <c r="Q415" s="31">
        <v>60722</v>
      </c>
      <c r="R415" s="31">
        <v>61668</v>
      </c>
      <c r="S415" s="31">
        <v>62578</v>
      </c>
      <c r="T415" s="31">
        <v>63544</v>
      </c>
      <c r="U415" s="31">
        <v>64414.350000000006</v>
      </c>
      <c r="V415" s="31">
        <v>64824.240000000005</v>
      </c>
      <c r="W415" s="31">
        <v>65745.52</v>
      </c>
      <c r="X415" s="31">
        <v>66289.175999999992</v>
      </c>
      <c r="Y415" s="31">
        <v>66977.279999999999</v>
      </c>
      <c r="Z415" s="31">
        <v>67417</v>
      </c>
      <c r="AA415" s="31">
        <v>67949</v>
      </c>
      <c r="AB415" s="31">
        <v>68482</v>
      </c>
      <c r="AC415" s="31">
        <v>68848</v>
      </c>
      <c r="AD415" s="31">
        <v>69214</v>
      </c>
      <c r="AE415" s="41"/>
      <c r="AF415" s="41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</row>
    <row r="416" spans="1:46" s="3" customFormat="1">
      <c r="A416" s="8" t="s">
        <v>65</v>
      </c>
      <c r="B416" s="31">
        <v>50055</v>
      </c>
      <c r="C416" s="31">
        <v>50421</v>
      </c>
      <c r="D416" s="31">
        <v>50788</v>
      </c>
      <c r="E416" s="31">
        <v>51154</v>
      </c>
      <c r="F416" s="31">
        <v>51520</v>
      </c>
      <c r="G416" s="31">
        <v>51885</v>
      </c>
      <c r="H416" s="31">
        <v>52718</v>
      </c>
      <c r="I416" s="31">
        <v>53250</v>
      </c>
      <c r="J416" s="31">
        <v>53783</v>
      </c>
      <c r="K416" s="31">
        <v>54315</v>
      </c>
      <c r="L416" s="31">
        <v>55280</v>
      </c>
      <c r="M416" s="31">
        <v>55913</v>
      </c>
      <c r="N416" s="31">
        <v>56445</v>
      </c>
      <c r="O416" s="31">
        <v>57296</v>
      </c>
      <c r="P416" s="31">
        <v>58243</v>
      </c>
      <c r="Q416" s="31">
        <v>59151</v>
      </c>
      <c r="R416" s="31">
        <v>60099</v>
      </c>
      <c r="S416" s="31">
        <v>61009</v>
      </c>
      <c r="T416" s="31">
        <v>61955</v>
      </c>
      <c r="U416" s="31">
        <v>62570.55</v>
      </c>
      <c r="V416" s="31">
        <v>62999.040000000001</v>
      </c>
      <c r="W416" s="31">
        <v>63920.32</v>
      </c>
      <c r="X416" s="31">
        <v>64478.74</v>
      </c>
      <c r="Y416" s="31">
        <v>65176.65</v>
      </c>
      <c r="Z416" s="31">
        <v>65508</v>
      </c>
      <c r="AA416" s="31">
        <v>65941</v>
      </c>
      <c r="AB416" s="31">
        <v>66473</v>
      </c>
      <c r="AC416" s="31">
        <v>66839</v>
      </c>
      <c r="AD416" s="31">
        <v>67206</v>
      </c>
      <c r="AE416" s="41"/>
      <c r="AF416" s="41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</row>
    <row r="417" spans="1:46" s="12" customFormat="1" ht="18" thickBot="1">
      <c r="A417" s="13"/>
      <c r="B417" s="24" t="s">
        <v>59</v>
      </c>
      <c r="C417" s="24" t="s">
        <v>68</v>
      </c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</row>
    <row r="418" spans="1:46" s="3" customFormat="1" ht="13.5" thickTop="1">
      <c r="A418" s="8" t="s">
        <v>61</v>
      </c>
      <c r="B418" s="40">
        <v>62000</v>
      </c>
      <c r="C418" s="40">
        <v>62725</v>
      </c>
      <c r="D418" s="40">
        <v>63449.999999999993</v>
      </c>
      <c r="E418" s="40">
        <v>64174.999999999993</v>
      </c>
      <c r="F418" s="40">
        <v>64799.999999999993</v>
      </c>
      <c r="G418" s="40">
        <v>65424.999999999985</v>
      </c>
      <c r="H418" s="40">
        <v>66049.999999999985</v>
      </c>
      <c r="I418" s="40">
        <v>66674.999999999985</v>
      </c>
      <c r="J418" s="40">
        <v>67799.999999999985</v>
      </c>
      <c r="K418" s="40">
        <v>68924.999999999985</v>
      </c>
      <c r="L418" s="40">
        <v>70424.999999999985</v>
      </c>
      <c r="M418" s="40">
        <v>71924.999999999985</v>
      </c>
      <c r="N418" s="40">
        <v>73424.999999999985</v>
      </c>
      <c r="O418" s="40">
        <v>74924.999999999985</v>
      </c>
      <c r="P418" s="40">
        <v>76424.999999999985</v>
      </c>
      <c r="Q418" s="40">
        <v>77924.999999999985</v>
      </c>
      <c r="R418" s="40">
        <v>79424.999999999985</v>
      </c>
      <c r="S418" s="40">
        <v>80924.999999999985</v>
      </c>
      <c r="T418" s="40">
        <v>82424.999999999985</v>
      </c>
      <c r="U418" s="40">
        <v>83925</v>
      </c>
      <c r="V418" s="40">
        <v>85425</v>
      </c>
      <c r="W418" s="40">
        <v>86925</v>
      </c>
      <c r="X418" s="40">
        <v>88425</v>
      </c>
      <c r="Y418" s="40">
        <v>89925</v>
      </c>
      <c r="Z418" s="40">
        <v>91425</v>
      </c>
      <c r="AA418" s="40">
        <v>92925</v>
      </c>
      <c r="AB418" s="40">
        <v>94425</v>
      </c>
      <c r="AC418" s="40">
        <v>95675</v>
      </c>
      <c r="AD418" s="40">
        <v>96925</v>
      </c>
      <c r="AE418" s="40">
        <v>96925</v>
      </c>
      <c r="AF418" s="40">
        <v>96925</v>
      </c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</row>
    <row r="419" spans="1:46" s="3" customFormat="1">
      <c r="A419" s="8" t="s">
        <v>62</v>
      </c>
      <c r="B419" s="40">
        <v>58500</v>
      </c>
      <c r="C419" s="40">
        <v>59224.999999999993</v>
      </c>
      <c r="D419" s="40">
        <v>59949.999999999993</v>
      </c>
      <c r="E419" s="40">
        <v>60674.999999999993</v>
      </c>
      <c r="F419" s="40">
        <v>61299.999999999985</v>
      </c>
      <c r="G419" s="40">
        <v>61924.999999999985</v>
      </c>
      <c r="H419" s="40">
        <v>62549.999999999985</v>
      </c>
      <c r="I419" s="40">
        <v>63174.999999999978</v>
      </c>
      <c r="J419" s="40">
        <v>63799.999999999978</v>
      </c>
      <c r="K419" s="40">
        <v>64424.999999999978</v>
      </c>
      <c r="L419" s="40">
        <v>65049.999999999971</v>
      </c>
      <c r="M419" s="40">
        <v>65674.999999999971</v>
      </c>
      <c r="N419" s="40">
        <v>66299.999999999971</v>
      </c>
      <c r="O419" s="40">
        <v>66924.999999999971</v>
      </c>
      <c r="P419" s="40">
        <v>67549.999999999971</v>
      </c>
      <c r="Q419" s="40">
        <v>68674.999999999971</v>
      </c>
      <c r="R419" s="40">
        <v>69799.999999999956</v>
      </c>
      <c r="S419" s="40">
        <v>70924.999999999956</v>
      </c>
      <c r="T419" s="40">
        <v>72049.999999999956</v>
      </c>
      <c r="U419" s="40">
        <v>73174.999999999956</v>
      </c>
      <c r="V419" s="40">
        <v>74299.999999999956</v>
      </c>
      <c r="W419" s="40">
        <v>75424.999999999956</v>
      </c>
      <c r="X419" s="40">
        <v>76549.999999999956</v>
      </c>
      <c r="Y419" s="40">
        <v>77674.999999999956</v>
      </c>
      <c r="Z419" s="40">
        <v>78799.999999999942</v>
      </c>
      <c r="AA419" s="40">
        <v>79924.999999999942</v>
      </c>
      <c r="AB419" s="40">
        <v>81174.999999999942</v>
      </c>
      <c r="AC419" s="40">
        <v>82424.999999999942</v>
      </c>
      <c r="AD419" s="40">
        <v>83674.999999999927</v>
      </c>
      <c r="AE419" s="40">
        <v>83674.999999999927</v>
      </c>
      <c r="AF419" s="40">
        <v>83674.999999999927</v>
      </c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</row>
    <row r="420" spans="1:46" s="3" customFormat="1">
      <c r="A420" s="8" t="s">
        <v>63</v>
      </c>
      <c r="B420" s="40">
        <v>55000.000000000007</v>
      </c>
      <c r="C420" s="40">
        <v>55725</v>
      </c>
      <c r="D420" s="40">
        <v>56450</v>
      </c>
      <c r="E420" s="40">
        <v>57175</v>
      </c>
      <c r="F420" s="40">
        <v>57799.999999999993</v>
      </c>
      <c r="G420" s="40">
        <v>58424.999999999993</v>
      </c>
      <c r="H420" s="40">
        <v>59049.999999999993</v>
      </c>
      <c r="I420" s="40">
        <v>59674.999999999993</v>
      </c>
      <c r="J420" s="40">
        <v>60299.999999999985</v>
      </c>
      <c r="K420" s="40">
        <v>60924.999999999985</v>
      </c>
      <c r="L420" s="40">
        <v>61549.999999999985</v>
      </c>
      <c r="M420" s="40">
        <v>62174.999999999978</v>
      </c>
      <c r="N420" s="40">
        <v>62799.999999999978</v>
      </c>
      <c r="O420" s="40">
        <v>63424.999999999978</v>
      </c>
      <c r="P420" s="40">
        <v>64049.999999999971</v>
      </c>
      <c r="Q420" s="40">
        <v>65049.999999999971</v>
      </c>
      <c r="R420" s="40">
        <v>66049.999999999971</v>
      </c>
      <c r="S420" s="40">
        <v>67049.999999999971</v>
      </c>
      <c r="T420" s="40">
        <v>68174.999999999971</v>
      </c>
      <c r="U420" s="40">
        <v>69299.999999999971</v>
      </c>
      <c r="V420" s="40">
        <v>70424.999999999971</v>
      </c>
      <c r="W420" s="40">
        <v>71549.999999999971</v>
      </c>
      <c r="X420" s="40">
        <v>72674.999999999971</v>
      </c>
      <c r="Y420" s="40">
        <v>73799.999999999971</v>
      </c>
      <c r="Z420" s="40">
        <v>74924.999999999971</v>
      </c>
      <c r="AA420" s="40">
        <v>76049.999999999956</v>
      </c>
      <c r="AB420" s="40">
        <v>77299.999999999956</v>
      </c>
      <c r="AC420" s="40">
        <v>78549.999999999956</v>
      </c>
      <c r="AD420" s="40">
        <v>79799.999999999942</v>
      </c>
      <c r="AE420" s="40">
        <v>79799.999999999942</v>
      </c>
      <c r="AF420" s="40">
        <v>79799.999999999942</v>
      </c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</row>
    <row r="421" spans="1:46" s="3" customFormat="1">
      <c r="A421" s="8" t="s">
        <v>64</v>
      </c>
      <c r="B421" s="40">
        <v>51600</v>
      </c>
      <c r="C421" s="40">
        <v>52325</v>
      </c>
      <c r="D421" s="40">
        <v>53050</v>
      </c>
      <c r="E421" s="40">
        <v>53774.999999999993</v>
      </c>
      <c r="F421" s="40">
        <v>54399.999999999993</v>
      </c>
      <c r="G421" s="40">
        <v>55024.999999999993</v>
      </c>
      <c r="H421" s="40">
        <v>55649.999999999985</v>
      </c>
      <c r="I421" s="40">
        <v>56274.999999999985</v>
      </c>
      <c r="J421" s="40">
        <v>56899.999999999985</v>
      </c>
      <c r="K421" s="40">
        <v>57524.999999999978</v>
      </c>
      <c r="L421" s="40">
        <v>58149.999999999978</v>
      </c>
      <c r="M421" s="40">
        <v>58774.999999999978</v>
      </c>
      <c r="N421" s="40">
        <v>59399.999999999978</v>
      </c>
      <c r="O421" s="40">
        <v>60024.999999999971</v>
      </c>
      <c r="P421" s="40">
        <v>60649.999999999971</v>
      </c>
      <c r="Q421" s="40">
        <v>61274.999999999971</v>
      </c>
      <c r="R421" s="40">
        <v>61899.999999999964</v>
      </c>
      <c r="S421" s="40">
        <v>62524.999999999964</v>
      </c>
      <c r="T421" s="40">
        <v>63274.999999999956</v>
      </c>
      <c r="U421" s="40">
        <v>64024.999999999956</v>
      </c>
      <c r="V421" s="40">
        <v>65024.999999999956</v>
      </c>
      <c r="W421" s="40">
        <v>66024.999999999956</v>
      </c>
      <c r="X421" s="40">
        <v>67024.999999999956</v>
      </c>
      <c r="Y421" s="40">
        <v>68024.999999999956</v>
      </c>
      <c r="Z421" s="40">
        <v>69024.999999999956</v>
      </c>
      <c r="AA421" s="40">
        <v>70024.999999999956</v>
      </c>
      <c r="AB421" s="40">
        <v>71274.999999999956</v>
      </c>
      <c r="AC421" s="40">
        <v>72524.999999999956</v>
      </c>
      <c r="AD421" s="40">
        <v>73774.999999999942</v>
      </c>
      <c r="AE421" s="40">
        <v>73774.999999999942</v>
      </c>
      <c r="AF421" s="40">
        <v>73774.999999999942</v>
      </c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</row>
    <row r="422" spans="1:46" s="3" customFormat="1">
      <c r="A422" s="8" t="s">
        <v>65</v>
      </c>
      <c r="B422" s="40">
        <v>50000</v>
      </c>
      <c r="C422" s="40">
        <v>50725</v>
      </c>
      <c r="D422" s="40">
        <v>51449.999999999993</v>
      </c>
      <c r="E422" s="40">
        <v>52174.999999999993</v>
      </c>
      <c r="F422" s="40">
        <v>52799.999999999993</v>
      </c>
      <c r="G422" s="40">
        <v>53424.999999999993</v>
      </c>
      <c r="H422" s="40">
        <v>54049.999999999985</v>
      </c>
      <c r="I422" s="40">
        <v>54674.999999999985</v>
      </c>
      <c r="J422" s="40">
        <v>55299.999999999985</v>
      </c>
      <c r="K422" s="40">
        <v>55924.999999999978</v>
      </c>
      <c r="L422" s="40">
        <v>56549.999999999978</v>
      </c>
      <c r="M422" s="40">
        <v>57174.999999999978</v>
      </c>
      <c r="N422" s="40">
        <v>57799.999999999971</v>
      </c>
      <c r="O422" s="40">
        <v>58424.999999999971</v>
      </c>
      <c r="P422" s="40">
        <v>59049.999999999971</v>
      </c>
      <c r="Q422" s="40">
        <v>59674.999999999964</v>
      </c>
      <c r="R422" s="40">
        <v>60299.999999999964</v>
      </c>
      <c r="S422" s="40">
        <v>60924.999999999964</v>
      </c>
      <c r="T422" s="40">
        <v>61674.999999999956</v>
      </c>
      <c r="U422" s="40">
        <v>62424.999999999956</v>
      </c>
      <c r="V422" s="40">
        <v>63174.999999999949</v>
      </c>
      <c r="W422" s="40">
        <v>64174.999999999949</v>
      </c>
      <c r="X422" s="40">
        <v>65174.999999999949</v>
      </c>
      <c r="Y422" s="40">
        <v>66174.999999999956</v>
      </c>
      <c r="Z422" s="40">
        <v>67174.999999999956</v>
      </c>
      <c r="AA422" s="40">
        <v>68174.999999999956</v>
      </c>
      <c r="AB422" s="40">
        <v>69424.999999999942</v>
      </c>
      <c r="AC422" s="40">
        <v>70674.999999999942</v>
      </c>
      <c r="AD422" s="40">
        <v>71924.999999999942</v>
      </c>
      <c r="AE422" s="40">
        <v>71924.999999999942</v>
      </c>
      <c r="AF422" s="40">
        <v>71924.999999999942</v>
      </c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</row>
    <row r="423" spans="1:46" s="14" customFormat="1" ht="18" thickBot="1">
      <c r="A423" s="23"/>
      <c r="B423" s="78" t="s">
        <v>60</v>
      </c>
      <c r="C423" s="78" t="s">
        <v>67</v>
      </c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O423" s="79"/>
      <c r="AP423" s="79"/>
      <c r="AQ423" s="79"/>
      <c r="AR423" s="79"/>
      <c r="AS423" s="79"/>
      <c r="AT423" s="79"/>
    </row>
    <row r="424" spans="1:46" s="3" customFormat="1" ht="13.5" thickTop="1">
      <c r="A424" s="8" t="s">
        <v>61</v>
      </c>
      <c r="B424" s="40">
        <v>66000</v>
      </c>
      <c r="C424" s="40">
        <v>66825</v>
      </c>
      <c r="D424" s="40">
        <v>67660</v>
      </c>
      <c r="E424" s="40">
        <v>68506</v>
      </c>
      <c r="F424" s="40">
        <v>69362</v>
      </c>
      <c r="G424" s="40">
        <v>70229</v>
      </c>
      <c r="H424" s="40">
        <v>71107</v>
      </c>
      <c r="I424" s="40">
        <v>71996</v>
      </c>
      <c r="J424" s="40">
        <v>72896</v>
      </c>
      <c r="K424" s="40">
        <v>73807</v>
      </c>
      <c r="L424" s="40">
        <v>74730</v>
      </c>
      <c r="M424" s="40">
        <v>75664</v>
      </c>
      <c r="N424" s="40">
        <v>76610</v>
      </c>
      <c r="O424" s="40">
        <v>77567</v>
      </c>
      <c r="P424" s="40">
        <v>78537</v>
      </c>
      <c r="Q424" s="40">
        <v>79519</v>
      </c>
      <c r="R424" s="40">
        <v>80513</v>
      </c>
      <c r="S424" s="40">
        <v>81519</v>
      </c>
      <c r="T424" s="40">
        <v>82538</v>
      </c>
      <c r="U424" s="40">
        <v>83570</v>
      </c>
      <c r="V424" s="40">
        <v>84614</v>
      </c>
      <c r="W424" s="40">
        <v>85672</v>
      </c>
      <c r="X424" s="40">
        <v>86743</v>
      </c>
      <c r="Y424" s="40">
        <v>87827</v>
      </c>
      <c r="Z424" s="40">
        <v>88925</v>
      </c>
      <c r="AA424" s="40">
        <v>90037</v>
      </c>
      <c r="AB424" s="40">
        <v>91162</v>
      </c>
      <c r="AC424" s="40">
        <v>92302</v>
      </c>
      <c r="AD424" s="40">
        <v>93455</v>
      </c>
      <c r="AE424" s="40">
        <v>93455</v>
      </c>
      <c r="AF424" s="40">
        <v>93455</v>
      </c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</row>
    <row r="425" spans="1:46" s="3" customFormat="1">
      <c r="A425" s="8" t="s">
        <v>62</v>
      </c>
      <c r="B425" s="40">
        <v>62500</v>
      </c>
      <c r="C425" s="40">
        <v>63281</v>
      </c>
      <c r="D425" s="40">
        <v>64072</v>
      </c>
      <c r="E425" s="40">
        <v>64873</v>
      </c>
      <c r="F425" s="40">
        <v>65684</v>
      </c>
      <c r="G425" s="40">
        <v>66505</v>
      </c>
      <c r="H425" s="40">
        <v>67336</v>
      </c>
      <c r="I425" s="40">
        <v>68178</v>
      </c>
      <c r="J425" s="40">
        <v>69030</v>
      </c>
      <c r="K425" s="40">
        <v>69893</v>
      </c>
      <c r="L425" s="40">
        <v>70767</v>
      </c>
      <c r="M425" s="40">
        <v>71652</v>
      </c>
      <c r="N425" s="40">
        <v>72547</v>
      </c>
      <c r="O425" s="40">
        <v>73454</v>
      </c>
      <c r="P425" s="40">
        <v>74372</v>
      </c>
      <c r="Q425" s="40">
        <v>75302</v>
      </c>
      <c r="R425" s="40">
        <v>76243</v>
      </c>
      <c r="S425" s="40">
        <v>77196</v>
      </c>
      <c r="T425" s="40">
        <v>78161</v>
      </c>
      <c r="U425" s="40">
        <v>79138</v>
      </c>
      <c r="V425" s="40">
        <v>80127</v>
      </c>
      <c r="W425" s="40">
        <v>81129</v>
      </c>
      <c r="X425" s="40">
        <v>82143</v>
      </c>
      <c r="Y425" s="40">
        <v>83170</v>
      </c>
      <c r="Z425" s="40">
        <v>84209</v>
      </c>
      <c r="AA425" s="40">
        <v>85262</v>
      </c>
      <c r="AB425" s="40">
        <v>86328</v>
      </c>
      <c r="AC425" s="40">
        <v>87407</v>
      </c>
      <c r="AD425" s="40">
        <v>88500</v>
      </c>
      <c r="AE425" s="40">
        <v>88500</v>
      </c>
      <c r="AF425" s="40">
        <v>88500</v>
      </c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</row>
    <row r="426" spans="1:46" s="3" customFormat="1">
      <c r="A426" s="8" t="s">
        <v>63</v>
      </c>
      <c r="B426" s="40">
        <v>59000</v>
      </c>
      <c r="C426" s="40">
        <v>59738</v>
      </c>
      <c r="D426" s="40">
        <v>60484</v>
      </c>
      <c r="E426" s="40">
        <v>61240</v>
      </c>
      <c r="F426" s="40">
        <v>62006</v>
      </c>
      <c r="G426" s="40">
        <v>62781</v>
      </c>
      <c r="H426" s="40">
        <v>63566</v>
      </c>
      <c r="I426" s="40">
        <v>64360</v>
      </c>
      <c r="J426" s="40">
        <v>65165</v>
      </c>
      <c r="K426" s="40">
        <v>65979</v>
      </c>
      <c r="L426" s="40">
        <v>66804</v>
      </c>
      <c r="M426" s="40">
        <v>67639</v>
      </c>
      <c r="N426" s="40">
        <v>68485</v>
      </c>
      <c r="O426" s="40">
        <v>69341</v>
      </c>
      <c r="P426" s="40">
        <v>70207</v>
      </c>
      <c r="Q426" s="40">
        <v>71085</v>
      </c>
      <c r="R426" s="40">
        <v>71973</v>
      </c>
      <c r="S426" s="40">
        <v>72873</v>
      </c>
      <c r="T426" s="40">
        <v>73784</v>
      </c>
      <c r="U426" s="40">
        <v>74706</v>
      </c>
      <c r="V426" s="40">
        <v>75640</v>
      </c>
      <c r="W426" s="40">
        <v>76586</v>
      </c>
      <c r="X426" s="40">
        <v>77543</v>
      </c>
      <c r="Y426" s="40">
        <v>78512</v>
      </c>
      <c r="Z426" s="40">
        <v>79494</v>
      </c>
      <c r="AA426" s="40">
        <v>80487</v>
      </c>
      <c r="AB426" s="40">
        <v>81493</v>
      </c>
      <c r="AC426" s="40">
        <v>82512</v>
      </c>
      <c r="AD426" s="40">
        <v>83544</v>
      </c>
      <c r="AE426" s="40">
        <v>83544</v>
      </c>
      <c r="AF426" s="40">
        <v>83544</v>
      </c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</row>
    <row r="427" spans="1:46" s="3" customFormat="1">
      <c r="A427" s="8" t="s">
        <v>64</v>
      </c>
      <c r="B427" s="40">
        <v>55500</v>
      </c>
      <c r="C427" s="40">
        <v>56194</v>
      </c>
      <c r="D427" s="40">
        <v>56896</v>
      </c>
      <c r="E427" s="40">
        <v>57607</v>
      </c>
      <c r="F427" s="40">
        <v>58327</v>
      </c>
      <c r="G427" s="40">
        <v>59057</v>
      </c>
      <c r="H427" s="40">
        <v>59795</v>
      </c>
      <c r="I427" s="40">
        <v>60542</v>
      </c>
      <c r="J427" s="40">
        <v>61299</v>
      </c>
      <c r="K427" s="40">
        <v>62065</v>
      </c>
      <c r="L427" s="40">
        <v>62841</v>
      </c>
      <c r="M427" s="40">
        <v>63627</v>
      </c>
      <c r="N427" s="40">
        <v>64422</v>
      </c>
      <c r="O427" s="40">
        <v>65227</v>
      </c>
      <c r="P427" s="40">
        <v>66042</v>
      </c>
      <c r="Q427" s="40">
        <v>66868</v>
      </c>
      <c r="R427" s="40">
        <v>67704</v>
      </c>
      <c r="S427" s="40">
        <v>68550</v>
      </c>
      <c r="T427" s="40">
        <v>69407</v>
      </c>
      <c r="U427" s="40">
        <v>70275</v>
      </c>
      <c r="V427" s="40">
        <v>71153</v>
      </c>
      <c r="W427" s="40">
        <v>72042</v>
      </c>
      <c r="X427" s="40">
        <v>72943</v>
      </c>
      <c r="Y427" s="40">
        <v>73855</v>
      </c>
      <c r="Z427" s="40">
        <v>74778</v>
      </c>
      <c r="AA427" s="40">
        <v>75713</v>
      </c>
      <c r="AB427" s="40">
        <v>76659</v>
      </c>
      <c r="AC427" s="40">
        <v>77617</v>
      </c>
      <c r="AD427" s="40">
        <v>78588</v>
      </c>
      <c r="AE427" s="40">
        <v>78588</v>
      </c>
      <c r="AF427" s="40">
        <v>78588</v>
      </c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</row>
    <row r="428" spans="1:46" s="3" customFormat="1">
      <c r="A428" s="8" t="s">
        <v>65</v>
      </c>
      <c r="B428" s="40">
        <v>52000</v>
      </c>
      <c r="C428" s="40">
        <v>52650</v>
      </c>
      <c r="D428" s="40">
        <v>53308</v>
      </c>
      <c r="E428" s="40">
        <v>53974</v>
      </c>
      <c r="F428" s="40">
        <v>54649</v>
      </c>
      <c r="G428" s="40">
        <v>55332</v>
      </c>
      <c r="H428" s="40">
        <v>56024</v>
      </c>
      <c r="I428" s="40">
        <v>56724</v>
      </c>
      <c r="J428" s="40">
        <v>57433</v>
      </c>
      <c r="K428" s="40">
        <v>58151</v>
      </c>
      <c r="L428" s="40">
        <v>58878</v>
      </c>
      <c r="M428" s="40">
        <v>59614</v>
      </c>
      <c r="N428" s="40">
        <v>60359</v>
      </c>
      <c r="O428" s="40">
        <v>61114</v>
      </c>
      <c r="P428" s="40">
        <v>61878</v>
      </c>
      <c r="Q428" s="40">
        <v>62651</v>
      </c>
      <c r="R428" s="40">
        <v>63434</v>
      </c>
      <c r="S428" s="40">
        <v>64227</v>
      </c>
      <c r="T428" s="40">
        <v>65030</v>
      </c>
      <c r="U428" s="40">
        <v>65843</v>
      </c>
      <c r="V428" s="40">
        <v>66666</v>
      </c>
      <c r="W428" s="40">
        <v>67499</v>
      </c>
      <c r="X428" s="40">
        <v>68343</v>
      </c>
      <c r="Y428" s="40">
        <v>69197</v>
      </c>
      <c r="Z428" s="40">
        <v>70062</v>
      </c>
      <c r="AA428" s="40">
        <v>70938</v>
      </c>
      <c r="AB428" s="40">
        <v>71825</v>
      </c>
      <c r="AC428" s="40">
        <v>72723</v>
      </c>
      <c r="AD428" s="40">
        <v>73632</v>
      </c>
      <c r="AE428" s="40">
        <v>73632</v>
      </c>
      <c r="AF428" s="40">
        <v>73632</v>
      </c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</row>
    <row r="429" spans="1:46" s="12" customFormat="1" ht="18" thickBot="1">
      <c r="A429" s="13"/>
      <c r="B429" s="24">
        <v>4604</v>
      </c>
      <c r="C429" s="24" t="s">
        <v>66</v>
      </c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</row>
    <row r="430" spans="1:46" s="3" customFormat="1" ht="13.5" thickTop="1">
      <c r="A430" s="8" t="s">
        <v>61</v>
      </c>
      <c r="B430" s="40">
        <v>61500</v>
      </c>
      <c r="C430" s="40">
        <v>62484</v>
      </c>
      <c r="D430" s="40">
        <v>63483.743999999999</v>
      </c>
      <c r="E430" s="40">
        <v>64499.483904000001</v>
      </c>
      <c r="F430" s="40">
        <v>65531.475646464001</v>
      </c>
      <c r="G430" s="40">
        <v>66579.979256807419</v>
      </c>
      <c r="H430" s="40">
        <v>67645.258924916343</v>
      </c>
      <c r="I430" s="40">
        <v>68727.583067715008</v>
      </c>
      <c r="J430" s="40">
        <v>69827.224396798454</v>
      </c>
      <c r="K430" s="40">
        <v>70944.459987147231</v>
      </c>
      <c r="L430" s="40">
        <v>72079.571346941593</v>
      </c>
      <c r="M430" s="40">
        <v>73232.844488492658</v>
      </c>
      <c r="N430" s="40">
        <v>74404.570000308537</v>
      </c>
      <c r="O430" s="40">
        <v>75595.043120313479</v>
      </c>
      <c r="P430" s="40">
        <v>76804.563810238498</v>
      </c>
      <c r="Q430" s="40">
        <v>78033.436831202314</v>
      </c>
      <c r="R430" s="40">
        <v>79281.971820501552</v>
      </c>
      <c r="S430" s="40">
        <v>80550.483369629583</v>
      </c>
      <c r="T430" s="40">
        <v>81839.291103543655</v>
      </c>
      <c r="U430" s="40">
        <v>83148.719761200351</v>
      </c>
      <c r="V430" s="40">
        <v>84479.099277379559</v>
      </c>
      <c r="W430" s="40">
        <v>85830.764865817633</v>
      </c>
      <c r="X430" s="40">
        <v>87204.057103670712</v>
      </c>
      <c r="Y430" s="40">
        <v>88599.322017329439</v>
      </c>
      <c r="Z430" s="40">
        <v>90016.911169606712</v>
      </c>
      <c r="AA430" s="40">
        <v>91457.181748320421</v>
      </c>
      <c r="AB430" s="40">
        <v>92920.496656293544</v>
      </c>
      <c r="AC430" s="40">
        <v>94407.224602794246</v>
      </c>
      <c r="AD430" s="40">
        <v>95917.740196438957</v>
      </c>
      <c r="AE430" s="41"/>
      <c r="AF430" s="41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</row>
    <row r="431" spans="1:46" s="3" customFormat="1">
      <c r="A431" s="8" t="s">
        <v>62</v>
      </c>
      <c r="B431" s="40">
        <v>57000</v>
      </c>
      <c r="C431" s="40">
        <v>57723.9</v>
      </c>
      <c r="D431" s="40">
        <v>58456.99353</v>
      </c>
      <c r="E431" s="40">
        <v>59199.397347831</v>
      </c>
      <c r="F431" s="40">
        <v>59951.229694148453</v>
      </c>
      <c r="G431" s="40">
        <v>60712.610311264136</v>
      </c>
      <c r="H431" s="40">
        <v>61483.660462217187</v>
      </c>
      <c r="I431" s="40">
        <v>62264.502950087342</v>
      </c>
      <c r="J431" s="40">
        <v>63055.262137553451</v>
      </c>
      <c r="K431" s="40">
        <v>63856.063966700378</v>
      </c>
      <c r="L431" s="40">
        <v>64667.035979077475</v>
      </c>
      <c r="M431" s="40">
        <v>65488.307336011756</v>
      </c>
      <c r="N431" s="40">
        <v>66320.008839179107</v>
      </c>
      <c r="O431" s="40">
        <v>67162.27295143668</v>
      </c>
      <c r="P431" s="40">
        <v>68015.233817919929</v>
      </c>
      <c r="Q431" s="40">
        <v>68879.027287407516</v>
      </c>
      <c r="R431" s="40">
        <v>69753.790933957585</v>
      </c>
      <c r="S431" s="40">
        <v>70639.664078818852</v>
      </c>
      <c r="T431" s="40">
        <v>71536.787812619848</v>
      </c>
      <c r="U431" s="40">
        <v>72445.305017840117</v>
      </c>
      <c r="V431" s="40">
        <v>73365.36039156669</v>
      </c>
      <c r="W431" s="40">
        <v>74297.100468539589</v>
      </c>
      <c r="X431" s="40">
        <v>75240.673644490045</v>
      </c>
      <c r="Y431" s="40">
        <v>76196.230199775062</v>
      </c>
      <c r="Z431" s="40">
        <v>77163.922323312203</v>
      </c>
      <c r="AA431" s="40">
        <v>78143.904136818266</v>
      </c>
      <c r="AB431" s="40">
        <v>79136.331719355861</v>
      </c>
      <c r="AC431" s="40">
        <v>80141.363132191676</v>
      </c>
      <c r="AD431" s="40">
        <v>81159.158443970504</v>
      </c>
      <c r="AE431" s="41"/>
      <c r="AF431" s="41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</row>
    <row r="432" spans="1:46" s="3" customFormat="1">
      <c r="A432" s="8" t="s">
        <v>63</v>
      </c>
      <c r="B432" s="40">
        <v>53000</v>
      </c>
      <c r="C432" s="40">
        <v>53736.7</v>
      </c>
      <c r="D432" s="40">
        <v>54483.64013</v>
      </c>
      <c r="E432" s="40">
        <v>55240.962727806997</v>
      </c>
      <c r="F432" s="40">
        <v>56008.812109723513</v>
      </c>
      <c r="G432" s="40">
        <v>56787.33459804867</v>
      </c>
      <c r="H432" s="40">
        <v>57576.678548961543</v>
      </c>
      <c r="I432" s="40">
        <v>58376.994380792108</v>
      </c>
      <c r="J432" s="40">
        <v>59188.43460268512</v>
      </c>
      <c r="K432" s="40">
        <v>60011.15384366244</v>
      </c>
      <c r="L432" s="40">
        <v>60845.308882089346</v>
      </c>
      <c r="M432" s="40">
        <v>61691.05867555039</v>
      </c>
      <c r="N432" s="40">
        <v>62548.564391140542</v>
      </c>
      <c r="O432" s="40">
        <v>63417.989436177399</v>
      </c>
      <c r="P432" s="40">
        <v>64299.499489340262</v>
      </c>
      <c r="Q432" s="40">
        <v>65193.262532242094</v>
      </c>
      <c r="R432" s="40">
        <v>66099.448881440258</v>
      </c>
      <c r="S432" s="40">
        <v>67018.231220892281</v>
      </c>
      <c r="T432" s="40">
        <v>67949.784634862677</v>
      </c>
      <c r="U432" s="40">
        <v>68894.286641287268</v>
      </c>
      <c r="V432" s="40">
        <v>69851.917225601166</v>
      </c>
      <c r="W432" s="40">
        <v>70822.858875037025</v>
      </c>
      <c r="X432" s="40">
        <v>71807.296613400045</v>
      </c>
      <c r="Y432" s="40">
        <v>72805.4180363263</v>
      </c>
      <c r="Z432" s="40">
        <v>73817.413347031237</v>
      </c>
      <c r="AA432" s="40">
        <v>74843.475392554974</v>
      </c>
      <c r="AB432" s="40">
        <v>75883.799700511488</v>
      </c>
      <c r="AC432" s="40">
        <v>76938.584516348594</v>
      </c>
      <c r="AD432" s="40">
        <v>78008.030841125845</v>
      </c>
      <c r="AE432" s="41"/>
      <c r="AF432" s="41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</row>
    <row r="433" spans="1:46" s="3" customFormat="1">
      <c r="A433" s="8" t="s">
        <v>64</v>
      </c>
      <c r="B433" s="40">
        <v>50500</v>
      </c>
      <c r="C433" s="40">
        <v>51106</v>
      </c>
      <c r="D433" s="40">
        <v>51719.271999999997</v>
      </c>
      <c r="E433" s="40">
        <v>52339.903264</v>
      </c>
      <c r="F433" s="40">
        <v>52967.982103168004</v>
      </c>
      <c r="G433" s="40">
        <v>53603.597888406017</v>
      </c>
      <c r="H433" s="40">
        <v>54246.841063066888</v>
      </c>
      <c r="I433" s="40">
        <v>54897.803155823691</v>
      </c>
      <c r="J433" s="40">
        <v>55556.576793693574</v>
      </c>
      <c r="K433" s="40">
        <v>56223.2557152179</v>
      </c>
      <c r="L433" s="40">
        <v>56897.934783800512</v>
      </c>
      <c r="M433" s="40">
        <v>57580.71000120612</v>
      </c>
      <c r="N433" s="40">
        <v>58271.678521220594</v>
      </c>
      <c r="O433" s="40">
        <v>58970.938663475245</v>
      </c>
      <c r="P433" s="40">
        <v>59678.589927436944</v>
      </c>
      <c r="Q433" s="40">
        <v>60394.733006566188</v>
      </c>
      <c r="R433" s="40">
        <v>61119.469802644984</v>
      </c>
      <c r="S433" s="40">
        <v>61852.903440276721</v>
      </c>
      <c r="T433" s="40">
        <v>62595.138281560045</v>
      </c>
      <c r="U433" s="40">
        <v>63346.279940938766</v>
      </c>
      <c r="V433" s="40">
        <v>64106.435300230034</v>
      </c>
      <c r="W433" s="40">
        <v>64875.712523832794</v>
      </c>
      <c r="X433" s="40">
        <v>65654.221074118788</v>
      </c>
      <c r="Y433" s="40">
        <v>66442.07172700821</v>
      </c>
      <c r="Z433" s="40">
        <v>67239.376587732302</v>
      </c>
      <c r="AA433" s="40">
        <v>68046.249106785093</v>
      </c>
      <c r="AB433" s="40">
        <v>68862.804096066509</v>
      </c>
      <c r="AC433" s="40">
        <v>69689.157745219301</v>
      </c>
      <c r="AD433" s="40">
        <v>70525.427638161927</v>
      </c>
      <c r="AE433" s="41"/>
      <c r="AF433" s="41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</row>
    <row r="434" spans="1:46" s="3" customFormat="1">
      <c r="A434" s="8" t="s">
        <v>65</v>
      </c>
      <c r="B434" s="40">
        <v>50000</v>
      </c>
      <c r="C434" s="40">
        <v>50550</v>
      </c>
      <c r="D434" s="40">
        <v>51106.05</v>
      </c>
      <c r="E434" s="40">
        <v>51668.216550000005</v>
      </c>
      <c r="F434" s="40">
        <v>52236.566932050002</v>
      </c>
      <c r="G434" s="40">
        <v>52811.169168302549</v>
      </c>
      <c r="H434" s="40">
        <v>53392.092029153879</v>
      </c>
      <c r="I434" s="40">
        <v>53979.405041474572</v>
      </c>
      <c r="J434" s="40">
        <v>54573.178496930792</v>
      </c>
      <c r="K434" s="40">
        <v>55173.48346039703</v>
      </c>
      <c r="L434" s="40">
        <v>55780.391778461395</v>
      </c>
      <c r="M434" s="40">
        <v>56393.976088024472</v>
      </c>
      <c r="N434" s="40">
        <v>57014.309824992743</v>
      </c>
      <c r="O434" s="40">
        <v>57641.467233067662</v>
      </c>
      <c r="P434" s="40">
        <v>58275.523372631404</v>
      </c>
      <c r="Q434" s="40">
        <v>58916.55412973035</v>
      </c>
      <c r="R434" s="40">
        <v>59564.636225157381</v>
      </c>
      <c r="S434" s="40">
        <v>60219.847223634111</v>
      </c>
      <c r="T434" s="40">
        <v>60882.265543094087</v>
      </c>
      <c r="U434" s="40">
        <v>61551.970464068123</v>
      </c>
      <c r="V434" s="40">
        <v>62229.042139172874</v>
      </c>
      <c r="W434" s="40">
        <v>62913.561602703776</v>
      </c>
      <c r="X434" s="40">
        <v>63605.610780333518</v>
      </c>
      <c r="Y434" s="40">
        <v>64305.272498917184</v>
      </c>
      <c r="Z434" s="40">
        <v>65012.630496405269</v>
      </c>
      <c r="AA434" s="40">
        <v>65727.76943186573</v>
      </c>
      <c r="AB434" s="40">
        <v>66450.774895616254</v>
      </c>
      <c r="AC434" s="40">
        <v>67181.73341946803</v>
      </c>
      <c r="AD434" s="40">
        <v>67920.732487082176</v>
      </c>
      <c r="AE434" s="41"/>
      <c r="AF434" s="41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</row>
    <row r="435" spans="1:46" s="4" customForma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46" s="3" customFormat="1" ht="18" thickBot="1">
      <c r="A436" s="16"/>
      <c r="B436" s="19"/>
      <c r="C436" s="20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7"/>
    </row>
    <row r="437" spans="1:46" s="3" customFormat="1" ht="13.5" thickTop="1">
      <c r="A437" s="21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46" s="3" customFormat="1">
      <c r="A438" s="21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46" s="3" customFormat="1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46" s="3" customFormat="1">
      <c r="A440" s="21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46">
      <c r="A441" s="21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FY2025DMSS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2024 - 2025 District Minimum Salary Schedules</dc:title>
  <dc:subject>2024 - 2025 District Minimum Salary Schedules</dc:subject>
  <dc:creator>South Carolina Department of Education</dc:creator>
  <cp:keywords>Minimum Salary Schedules district</cp:keywords>
  <cp:lastModifiedBy>Moss, Kimberly S</cp:lastModifiedBy>
  <cp:lastPrinted>2022-09-27T14:11:25Z</cp:lastPrinted>
  <dcterms:created xsi:type="dcterms:W3CDTF">1999-07-12T14:59:40Z</dcterms:created>
  <dcterms:modified xsi:type="dcterms:W3CDTF">2024-10-08T15:53:42Z</dcterms:modified>
</cp:coreProperties>
</file>