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stempleton\Desktop\Approvals\April\"/>
    </mc:Choice>
  </mc:AlternateContent>
  <xr:revisionPtr revIDLastSave="0" documentId="13_ncr:1_{9C320F1F-5F04-4267-A999-5C0F0314F4F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over Page" sheetId="1" r:id="rId1"/>
    <sheet name="2021-22 Average Teacher Salary" sheetId="16" r:id="rId2"/>
    <sheet name="Percent Salary Increase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9" i="19" l="1"/>
  <c r="D89" i="19"/>
  <c r="D87" i="19"/>
  <c r="E87" i="19" s="1"/>
  <c r="E86" i="19"/>
  <c r="D86" i="19"/>
  <c r="D85" i="19"/>
  <c r="E85" i="19" s="1"/>
  <c r="E84" i="19"/>
  <c r="D84" i="19"/>
  <c r="D83" i="19"/>
  <c r="E83" i="19" s="1"/>
  <c r="E82" i="19"/>
  <c r="D82" i="19"/>
  <c r="D81" i="19"/>
  <c r="E81" i="19" s="1"/>
  <c r="E80" i="19"/>
  <c r="D80" i="19"/>
  <c r="D79" i="19"/>
  <c r="E79" i="19" s="1"/>
  <c r="E78" i="19"/>
  <c r="D78" i="19"/>
  <c r="D77" i="19"/>
  <c r="E77" i="19" s="1"/>
  <c r="E76" i="19"/>
  <c r="D76" i="19"/>
  <c r="D75" i="19"/>
  <c r="E75" i="19" s="1"/>
  <c r="E74" i="19"/>
  <c r="D74" i="19"/>
  <c r="D73" i="19"/>
  <c r="E73" i="19" s="1"/>
  <c r="E72" i="19"/>
  <c r="D72" i="19"/>
  <c r="D71" i="19"/>
  <c r="E71" i="19" s="1"/>
  <c r="E70" i="19"/>
  <c r="D70" i="19"/>
  <c r="D69" i="19"/>
  <c r="E69" i="19" s="1"/>
  <c r="E68" i="19"/>
  <c r="D68" i="19"/>
  <c r="D67" i="19"/>
  <c r="E67" i="19" s="1"/>
  <c r="E66" i="19"/>
  <c r="D66" i="19"/>
  <c r="D65" i="19"/>
  <c r="E65" i="19" s="1"/>
  <c r="E64" i="19"/>
  <c r="D64" i="19"/>
  <c r="D63" i="19"/>
  <c r="E63" i="19" s="1"/>
  <c r="E62" i="19"/>
  <c r="D62" i="19"/>
  <c r="D61" i="19"/>
  <c r="E61" i="19" s="1"/>
  <c r="E60" i="19"/>
  <c r="D60" i="19"/>
  <c r="D59" i="19"/>
  <c r="E59" i="19" s="1"/>
  <c r="E58" i="19"/>
  <c r="D58" i="19"/>
  <c r="D57" i="19"/>
  <c r="E57" i="19" s="1"/>
  <c r="E56" i="19"/>
  <c r="D56" i="19"/>
  <c r="D55" i="19"/>
  <c r="E55" i="19" s="1"/>
  <c r="E54" i="19"/>
  <c r="D54" i="19"/>
  <c r="D53" i="19"/>
  <c r="E53" i="19" s="1"/>
  <c r="E52" i="19"/>
  <c r="D52" i="19"/>
  <c r="D51" i="19"/>
  <c r="E51" i="19" s="1"/>
  <c r="E50" i="19"/>
  <c r="D50" i="19"/>
  <c r="D46" i="19"/>
  <c r="E46" i="19" s="1"/>
  <c r="E45" i="19"/>
  <c r="D45" i="19"/>
  <c r="D44" i="19"/>
  <c r="E44" i="19" s="1"/>
  <c r="E43" i="19"/>
  <c r="D43" i="19"/>
  <c r="D42" i="19"/>
  <c r="E42" i="19" s="1"/>
  <c r="E41" i="19"/>
  <c r="D41" i="19"/>
  <c r="D40" i="19"/>
  <c r="E40" i="19" s="1"/>
  <c r="E39" i="19"/>
  <c r="D39" i="19"/>
  <c r="D38" i="19"/>
  <c r="E38" i="19" s="1"/>
  <c r="E37" i="19"/>
  <c r="D37" i="19"/>
  <c r="D36" i="19"/>
  <c r="E36" i="19" s="1"/>
  <c r="E35" i="19"/>
  <c r="D35" i="19"/>
  <c r="D34" i="19"/>
  <c r="E34" i="19" s="1"/>
  <c r="E33" i="19"/>
  <c r="D33" i="19"/>
  <c r="D32" i="19"/>
  <c r="E32" i="19" s="1"/>
  <c r="E31" i="19"/>
  <c r="D31" i="19"/>
  <c r="D30" i="19"/>
  <c r="E30" i="19" s="1"/>
  <c r="E29" i="19"/>
  <c r="D29" i="19"/>
  <c r="D26" i="19"/>
  <c r="E26" i="19" s="1"/>
  <c r="E24" i="19"/>
  <c r="D24" i="19"/>
  <c r="D23" i="19"/>
  <c r="E23" i="19" s="1"/>
  <c r="E22" i="19"/>
  <c r="D22" i="19"/>
  <c r="D21" i="19"/>
  <c r="E21" i="19" s="1"/>
  <c r="E20" i="19"/>
  <c r="D20" i="19"/>
  <c r="D19" i="19"/>
  <c r="E19" i="19" s="1"/>
  <c r="E18" i="19"/>
  <c r="D18" i="19"/>
  <c r="D17" i="19"/>
  <c r="E17" i="19" s="1"/>
  <c r="E16" i="19"/>
  <c r="D16" i="19"/>
  <c r="D15" i="19"/>
  <c r="E15" i="19" s="1"/>
  <c r="E14" i="19"/>
  <c r="D14" i="19"/>
  <c r="D13" i="19"/>
  <c r="E13" i="19" s="1"/>
  <c r="E12" i="19"/>
  <c r="D12" i="19"/>
  <c r="D11" i="19"/>
  <c r="E11" i="19" s="1"/>
  <c r="E10" i="19"/>
  <c r="D10" i="19"/>
  <c r="D9" i="19"/>
  <c r="E9" i="19" s="1"/>
  <c r="E8" i="19"/>
  <c r="D8" i="19"/>
  <c r="D7" i="19"/>
  <c r="E7" i="19" s="1"/>
  <c r="E6" i="19"/>
  <c r="D6" i="19"/>
  <c r="D5" i="19"/>
  <c r="E5" i="19" s="1"/>
</calcChain>
</file>

<file path=xl/sharedStrings.xml><?xml version="1.0" encoding="utf-8"?>
<sst xmlns="http://schemas.openxmlformats.org/spreadsheetml/2006/main" count="231" uniqueCount="190">
  <si>
    <t xml:space="preserve"> </t>
  </si>
  <si>
    <t>Date Completed:</t>
  </si>
  <si>
    <t>Report Analyst:</t>
  </si>
  <si>
    <t>Office of Research and Data Analysis</t>
  </si>
  <si>
    <t>REPORT SUMMARY:</t>
  </si>
  <si>
    <t>DATA SOURCES:</t>
  </si>
  <si>
    <t>Background</t>
  </si>
  <si>
    <t>South Carolina’s teacher salary data are used to monitor the state’s progress toward the southeastern average teacher salaries and to make national comparisons.</t>
  </si>
  <si>
    <t>Data Description</t>
  </si>
  <si>
    <t>Salaries from school districts from Abbeville school district (district id =0160) through the Charter Institute at Erskine school district (district id=4801) are included in the data file.</t>
  </si>
  <si>
    <t>Schools with the 'CO' variable equal to 70 or 80 are not included in the data file.</t>
  </si>
  <si>
    <t xml:space="preserve">    _ _________________________________________   ______          METHODOLOGY _________________________________________________________________________</t>
  </si>
  <si>
    <t>PROC Means procedure.</t>
  </si>
  <si>
    <t xml:space="preserve">The analysis for this report was completed in SAS.  The PROC UNIVARIATE  procedure was used to obtain descriptive data of statistical significance.  Average salary computations were completed with the </t>
  </si>
  <si>
    <t xml:space="preserve">This report reflects the average salary of full-time teachers by school district and state.  A count of teachers included in the calculations are listed in the report.  In addition, this report includes </t>
  </si>
  <si>
    <t>DISTRICT</t>
  </si>
  <si>
    <t>NUMBER OF TEACHERS</t>
  </si>
  <si>
    <t>AVERAGE ANNUAL SALARY</t>
  </si>
  <si>
    <t>ABBEVILLE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</si>
  <si>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</si>
  <si>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</si>
  <si>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</si>
  <si>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</si>
  <si>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</si>
  <si>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</si>
  <si>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</si>
  <si>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</si>
  <si>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</si>
  <si>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</si>
  <si>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CHESTERFIELD</t>
  </si>
  <si>
    <t>CLARENDON 02</t>
  </si>
  <si>
    <t>DILLON 03</t>
  </si>
  <si>
    <t>DILLON 04</t>
  </si>
  <si>
    <t>DORCHESTER 02</t>
  </si>
  <si>
    <t>DORCHESTER 04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</si>
  <si>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</si>
  <si>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</si>
  <si>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</si>
  <si>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</si>
  <si>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</si>
  <si>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</si>
  <si>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</si>
  <si>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KERSHAW</t>
  </si>
  <si>
    <t>LANCASTER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</si>
  <si>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</si>
  <si>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</si>
  <si>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</si>
  <si>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</si>
  <si>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</si>
  <si>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</si>
  <si>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</si>
  <si>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</si>
  <si>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</si>
  <si>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</si>
  <si>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</si>
  <si>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</si>
  <si>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</si>
  <si>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</si>
  <si>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</si>
  <si>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</si>
  <si>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</si>
  <si>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</si>
  <si>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</si>
  <si>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</si>
  <si>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</si>
  <si>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</si>
  <si>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</si>
  <si>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CHARTER INSTITUTE AT ERSKINE</t>
  </si>
  <si>
    <t>STATE AVERAGE</t>
  </si>
  <si>
    <r>
      <rPr>
        <sz val="10"/>
        <color indexed="8"/>
        <rFont val="Arial"/>
        <family val="2"/>
      </rPr>
      <t>Note:</t>
    </r>
    <r>
      <rPr>
        <b/>
        <sz val="10"/>
        <color indexed="8"/>
        <rFont val="Arial"/>
        <family val="2"/>
      </rPr>
      <t xml:space="preserve">  </t>
    </r>
    <r>
      <rPr>
        <sz val="10"/>
        <color indexed="8"/>
        <rFont val="Arial"/>
        <family val="2"/>
      </rPr>
      <t xml:space="preserve">A "teacher" is defined as any person who is employed either full-time by any school district either to teach or to supervise teaching.  </t>
    </r>
  </si>
  <si>
    <t xml:space="preserve">         The following teacher position codes were selected to determine the final numbers:  03 (special education-itinerant teacher), 04 (child development teacher), </t>
  </si>
  <si>
    <t xml:space="preserve">         05 (kindergarten teacher), 06 (special education-self-contained), 07 (special education-resource), 08 (classroom teacher), 17 (speech therapist), and 46 (purchased-services teachers).</t>
  </si>
  <si>
    <t>2020-21 AVERAGE ANNUAL SALARY</t>
  </si>
  <si>
    <t xml:space="preserve">AMOUNT OF                      SALARY INCREASE    </t>
  </si>
  <si>
    <t xml:space="preserve">PERCENT                     SALARY INCREASE    </t>
  </si>
  <si>
    <t>AIKEN</t>
  </si>
  <si>
    <t>ALLENDALE</t>
  </si>
  <si>
    <t>ANDERSON 1</t>
  </si>
  <si>
    <t>ANDERSON 2</t>
  </si>
  <si>
    <t>ANDERSON 3</t>
  </si>
  <si>
    <t>ANDERSON 4</t>
  </si>
  <si>
    <t>ANDERSON 5</t>
  </si>
  <si>
    <t>BAMBERG 1</t>
  </si>
  <si>
    <t>BAMBERG 2</t>
  </si>
  <si>
    <t>BEAUFORT</t>
  </si>
  <si>
    <t>BERKELEY</t>
  </si>
  <si>
    <t>CALHOUN</t>
  </si>
  <si>
    <t>CHARLESTON</t>
  </si>
  <si>
    <t>CHEROKEE</t>
  </si>
  <si>
    <t>CHESTER</t>
  </si>
  <si>
    <t>CLARENDON 2</t>
  </si>
  <si>
    <t>COLLETON</t>
  </si>
  <si>
    <t>DARLINGTON</t>
  </si>
  <si>
    <t>DILLON 3</t>
  </si>
  <si>
    <t>DILLON 4</t>
  </si>
  <si>
    <t>DORCHESTER 2</t>
  </si>
  <si>
    <t>DORCHESTER 4</t>
  </si>
  <si>
    <t>EDGEFIELD</t>
  </si>
  <si>
    <t>FAIRFIELD</t>
  </si>
  <si>
    <t>FLORENCE 1</t>
  </si>
  <si>
    <t>FLORENCE 2</t>
  </si>
  <si>
    <t>FLORENCE 3</t>
  </si>
  <si>
    <t>FLORENCE 4</t>
  </si>
  <si>
    <t>FLORENCE 5</t>
  </si>
  <si>
    <t>GEORGETOWN</t>
  </si>
  <si>
    <t>GREENVILLE</t>
  </si>
  <si>
    <t>HORRY</t>
  </si>
  <si>
    <t>JASPER</t>
  </si>
  <si>
    <t>LEE</t>
  </si>
  <si>
    <t>LEXINGTON 1</t>
  </si>
  <si>
    <t>LEXINGTON 2</t>
  </si>
  <si>
    <t>LEXINGTON 3</t>
  </si>
  <si>
    <t>LEXINGTON 4</t>
  </si>
  <si>
    <t>LEXINGTON 5</t>
  </si>
  <si>
    <t>MCCORMICK</t>
  </si>
  <si>
    <t>MARLBORO</t>
  </si>
  <si>
    <t>NEWBERRY</t>
  </si>
  <si>
    <t>OCONEE</t>
  </si>
  <si>
    <t>PICKENS</t>
  </si>
  <si>
    <t>RICHLAND 1</t>
  </si>
  <si>
    <t>RICHLAND 2</t>
  </si>
  <si>
    <t>SALUDA</t>
  </si>
  <si>
    <t>SPARTANBURG 1</t>
  </si>
  <si>
    <t>SPARTANBURG 2</t>
  </si>
  <si>
    <t>SPARTANBURG 3</t>
  </si>
  <si>
    <t>SPARTANBURG 4</t>
  </si>
  <si>
    <t>SPARTANBURG 5</t>
  </si>
  <si>
    <t>SPARTANBURG 6</t>
  </si>
  <si>
    <t>SPARTANBURG 7</t>
  </si>
  <si>
    <t>SUMTER</t>
  </si>
  <si>
    <t>UNION</t>
  </si>
  <si>
    <t>WILLIAMSBURG</t>
  </si>
  <si>
    <t>YORK 1</t>
  </si>
  <si>
    <t>YORK 2</t>
  </si>
  <si>
    <t>YORK 3</t>
  </si>
  <si>
    <t>YORK 4</t>
  </si>
  <si>
    <t>SC PUBLIC CHARTER DISTRICT</t>
  </si>
  <si>
    <t xml:space="preserve">By law, teacher salaries are monitored to conduct comparisons with the southeastern average teacher salaries and conduct comparisons with national average teacher salaries. </t>
  </si>
  <si>
    <t>Full-time teachers with a total full-time equivalent equal to .95 and above, working 190 days, with a salary greater than 0 are included in the data file.</t>
  </si>
  <si>
    <t xml:space="preserve">                              2021-22  SOUTH CAROLINA AVERAGE TEACHER SALARY BY SCHOOL DISTRICT      </t>
  </si>
  <si>
    <t xml:space="preserve">ABBEVILLE </t>
  </si>
  <si>
    <t xml:space="preserve">AIKEN </t>
  </si>
  <si>
    <t xml:space="preserve">BEAUFORT </t>
  </si>
  <si>
    <t xml:space="preserve">BERKELEY </t>
  </si>
  <si>
    <t xml:space="preserve">CHARLESTON </t>
  </si>
  <si>
    <t xml:space="preserve">CHEROKEE </t>
  </si>
  <si>
    <t xml:space="preserve">CHESTER </t>
  </si>
  <si>
    <t xml:space="preserve">CHESTERFIELD </t>
  </si>
  <si>
    <t>CLARENDON 04</t>
  </si>
  <si>
    <t xml:space="preserve">COLLETON </t>
  </si>
  <si>
    <t xml:space="preserve">DARLINGTON </t>
  </si>
  <si>
    <t xml:space="preserve">FAIRFIELD </t>
  </si>
  <si>
    <t xml:space="preserve">FLORENCE </t>
  </si>
  <si>
    <t xml:space="preserve">GEORGETOWN </t>
  </si>
  <si>
    <t xml:space="preserve">GREENVILLE </t>
  </si>
  <si>
    <t>HAMPTON</t>
  </si>
  <si>
    <t xml:space="preserve">HORRY </t>
  </si>
  <si>
    <t xml:space="preserve">KERSHAW </t>
  </si>
  <si>
    <t xml:space="preserve">LANCASTER </t>
  </si>
  <si>
    <t xml:space="preserve">LEE </t>
  </si>
  <si>
    <t xml:space="preserve">MARLBORO </t>
  </si>
  <si>
    <t xml:space="preserve">NEWBERRY </t>
  </si>
  <si>
    <t xml:space="preserve">OCONEE </t>
  </si>
  <si>
    <t xml:space="preserve">PICKENS </t>
  </si>
  <si>
    <t xml:space="preserve">SALUDA </t>
  </si>
  <si>
    <t xml:space="preserve">SUMTER </t>
  </si>
  <si>
    <t xml:space="preserve">UNION </t>
  </si>
  <si>
    <t xml:space="preserve">WILLIAMSBURG </t>
  </si>
  <si>
    <t>Source:  South Carolina Department of Education, "SC Educator System," June 2022.</t>
  </si>
  <si>
    <t>Prepared by the South Carolina Department of Education, Office of Research and Data Analysis, August 22, 2022.</t>
  </si>
  <si>
    <t>Yvonne S. Gladman, Education Associate</t>
  </si>
  <si>
    <t xml:space="preserve">                                    SOUTH CAROLINA AVERAGE TEACHER SALARY PERCENT CHANGE BY SCHOOL DISTRICT, 2021-22</t>
  </si>
  <si>
    <t>2021-22 AVERAGE ANNUAL SALARY</t>
  </si>
  <si>
    <t>CLARENDON 1 ****</t>
  </si>
  <si>
    <t>***</t>
  </si>
  <si>
    <t>CLARENDON 3 ****</t>
  </si>
  <si>
    <t>CLARENDON 4 ****</t>
  </si>
  <si>
    <t>HAMPTON ****</t>
  </si>
  <si>
    <t>HAMPTON 1 ****</t>
  </si>
  <si>
    <t>HAMPTON 2 ****</t>
  </si>
  <si>
    <t>**** School Districts consolidated.</t>
  </si>
  <si>
    <t>Source:  South Carolina Department of Education, "SC Educator System, June 2021 and June 2022.</t>
  </si>
  <si>
    <t>Prepared by the South Carolina Department of Education, Office of Research and Data Analysis, August 23, 2022.</t>
  </si>
  <si>
    <t xml:space="preserve">REPORT:  SOUTH CAROLINA AVERAGE TEACHER SALARIES BY SCHOOL DISTRICT FOR THE 2021-22 SCHOOL YEAR </t>
  </si>
  <si>
    <t>the percent salary increase in the 2021-22 school year from the salaries in the 2020-21 school year.</t>
  </si>
  <si>
    <t>SC Educator System, 2021 and 2022.</t>
  </si>
  <si>
    <t>Friday, August 25, 2022</t>
  </si>
  <si>
    <t xml:space="preserve">Yvonne S. Gladman, Education Associate </t>
  </si>
  <si>
    <t>Aberrant data were deleted.  The final statistics included teachers with salaries greater than or equal to $28,190 and less than $105,000.</t>
  </si>
  <si>
    <t>Updated:  Friday, April 4,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</si>
</sst>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164" formatCode="[$-F800]dddd\,\ mmmm\ dd\,\ yyyy"/>
    <numFmt numFmtId="165" formatCode="&quot;$&quot;#,##0"/>
    <numFmt numFmtId="166" formatCode="#,##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4"/>
      <color theme="1"/>
      <name val="Arial"/>
      <family val="2"/>
    </font>
    <font>
      <sz val="9.5"/>
      <color rgb="FF000000"/>
      <name val="Arial"/>
    </font>
    <font>
      <b/>
      <sz val="13"/>
      <color rgb="FF000000"/>
      <name val="Times New Roman"/>
    </font>
    <font>
      <sz val="12"/>
      <color rgb="FF000000"/>
      <name val="Times New Roman"/>
    </font>
    <font>
      <b/>
      <u/>
      <sz val="12"/>
      <color rgb="FF000000"/>
      <name val="Times New Roman"/>
    </font>
    <font>
      <sz val="12"/>
      <color rgb="FF000000"/>
      <name val="Times New Roman"/>
      <family val="1"/>
    </font>
    <font>
      <b/>
      <u/>
      <sz val="12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33" borderId="0" xfId="0" applyFill="1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4" fontId="22" fillId="0" borderId="0" xfId="0" applyNumberFormat="1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2" fontId="27" fillId="0" borderId="0" xfId="0" applyNumberFormat="1" applyFont="1" applyAlignment="1">
      <alignment horizontal="right"/>
    </xf>
    <xf numFmtId="0" fontId="26" fillId="0" borderId="10" xfId="0" applyFont="1" applyBorder="1" applyAlignment="1">
      <alignment horizontal="center" wrapText="1"/>
    </xf>
    <xf numFmtId="2" fontId="26" fillId="0" borderId="10" xfId="0" applyNumberFormat="1" applyFont="1" applyBorder="1" applyAlignment="1">
      <alignment horizontal="center" wrapText="1"/>
    </xf>
    <xf numFmtId="0" fontId="27" fillId="0" borderId="0" xfId="0" applyFont="1"/>
    <xf numFmtId="3" fontId="27" fillId="0" borderId="0" xfId="0" applyNumberFormat="1" applyFont="1"/>
    <xf numFmtId="165" fontId="27" fillId="0" borderId="0" xfId="0" applyNumberFormat="1" applyFont="1"/>
    <xf numFmtId="0" fontId="26" fillId="0" borderId="0" xfId="0" applyFont="1"/>
    <xf numFmtId="3" fontId="26" fillId="0" borderId="0" xfId="0" applyNumberFormat="1" applyFont="1"/>
    <xf numFmtId="165" fontId="26" fillId="0" borderId="0" xfId="0" applyNumberFormat="1" applyFont="1"/>
    <xf numFmtId="49" fontId="28" fillId="0" borderId="0" xfId="0" applyNumberFormat="1" applyFont="1"/>
    <xf numFmtId="166" fontId="30" fillId="0" borderId="0" xfId="0" applyNumberFormat="1" applyFont="1"/>
    <xf numFmtId="0" fontId="31" fillId="0" borderId="0" xfId="0" applyFont="1"/>
    <xf numFmtId="166" fontId="31" fillId="0" borderId="0" xfId="0" applyNumberFormat="1" applyFont="1"/>
    <xf numFmtId="49" fontId="32" fillId="0" borderId="0" xfId="42" applyNumberFormat="1" applyFont="1"/>
    <xf numFmtId="6" fontId="27" fillId="0" borderId="0" xfId="0" applyNumberFormat="1" applyFont="1"/>
    <xf numFmtId="0" fontId="33" fillId="0" borderId="0" xfId="0" applyFont="1"/>
    <xf numFmtId="6" fontId="26" fillId="0" borderId="0" xfId="0" applyNumberFormat="1" applyFont="1"/>
    <xf numFmtId="2" fontId="33" fillId="0" borderId="0" xfId="0" applyNumberFormat="1" applyFont="1" applyAlignment="1">
      <alignment horizontal="right"/>
    </xf>
    <xf numFmtId="6" fontId="33" fillId="0" borderId="0" xfId="0" applyNumberFormat="1" applyFont="1" applyAlignment="1">
      <alignment horizontal="right"/>
    </xf>
    <xf numFmtId="2" fontId="27" fillId="0" borderId="0" xfId="0" applyNumberFormat="1" applyFont="1"/>
    <xf numFmtId="2" fontId="34" fillId="0" borderId="0" xfId="0" applyNumberFormat="1" applyFont="1" applyAlignment="1">
      <alignment horizontal="right"/>
    </xf>
    <xf numFmtId="6" fontId="34" fillId="0" borderId="0" xfId="0" applyNumberFormat="1" applyFont="1" applyAlignment="1">
      <alignment horizontal="right"/>
    </xf>
    <xf numFmtId="6" fontId="26" fillId="0" borderId="10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49" fontId="27" fillId="0" borderId="0" xfId="0" applyNumberFormat="1" applyFont="1"/>
    <xf numFmtId="2" fontId="27" fillId="0" borderId="0" xfId="44" applyNumberFormat="1" applyFont="1"/>
    <xf numFmtId="165" fontId="27" fillId="0" borderId="0" xfId="0" applyNumberFormat="1" applyFont="1" applyAlignment="1">
      <alignment horizontal="right"/>
    </xf>
    <xf numFmtId="6" fontId="27" fillId="0" borderId="0" xfId="0" applyNumberFormat="1" applyFont="1" applyAlignment="1">
      <alignment horizontal="right"/>
    </xf>
    <xf numFmtId="49" fontId="27" fillId="0" borderId="0" xfId="0" applyNumberFormat="1" applyFont="1" applyAlignment="1">
      <alignment horizontal="right"/>
    </xf>
    <xf numFmtId="2" fontId="27" fillId="0" borderId="0" xfId="44" applyNumberFormat="1" applyFont="1" applyAlignment="1">
      <alignment horizontal="right"/>
    </xf>
    <xf numFmtId="2" fontId="26" fillId="0" borderId="0" xfId="44" applyNumberFormat="1" applyFont="1"/>
    <xf numFmtId="0" fontId="16" fillId="0" borderId="0" xfId="0" applyFont="1"/>
    <xf numFmtId="6" fontId="30" fillId="0" borderId="0" xfId="0" applyNumberFormat="1" applyFont="1"/>
    <xf numFmtId="2" fontId="35" fillId="0" borderId="0" xfId="0" applyNumberFormat="1" applyFont="1"/>
    <xf numFmtId="6" fontId="31" fillId="0" borderId="0" xfId="0" applyNumberFormat="1" applyFont="1"/>
    <xf numFmtId="2" fontId="19" fillId="0" borderId="0" xfId="0" applyNumberFormat="1" applyFont="1"/>
    <xf numFmtId="6" fontId="19" fillId="0" borderId="0" xfId="0" applyNumberFormat="1" applyFont="1"/>
    <xf numFmtId="2" fontId="0" fillId="0" borderId="0" xfId="0" applyNumberFormat="1"/>
    <xf numFmtId="6" fontId="32" fillId="0" borderId="0" xfId="42" applyNumberFormat="1" applyFont="1"/>
    <xf numFmtId="6" fontId="36" fillId="0" borderId="0" xfId="0" applyNumberFormat="1" applyFont="1"/>
    <xf numFmtId="2" fontId="37" fillId="0" borderId="0" xfId="44" applyNumberFormat="1" applyFont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5000000}"/>
    <cellStyle name="Normal 3" xfId="42" xr:uid="{00000000-0005-0000-0000-000026000000}"/>
    <cellStyle name="Note" xfId="15" builtinId="10" customBuiltin="1"/>
    <cellStyle name="Output" xfId="10" builtinId="21" customBuiltin="1"/>
    <cellStyle name="Percent" xfId="44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746760</xdr:colOff>
      <xdr:row>3</xdr:row>
      <xdr:rowOff>62865</xdr:rowOff>
    </xdr:to>
    <xdr:pic>
      <xdr:nvPicPr>
        <xdr:cNvPr id="6" name="Picture 5" descr="South Carolina Department of Education logo">
          <a:extLst>
            <a:ext uri="{FF2B5EF4-FFF2-40B4-BE49-F238E27FC236}">
              <a16:creationId xmlns:a16="http://schemas.microsoft.com/office/drawing/2014/main" id="{3AF2C790-8EF2-6F72-54AE-564C4717E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388" b="3388"/>
        <a:stretch>
          <a:fillRect/>
        </a:stretch>
      </xdr:blipFill>
      <xdr:spPr bwMode="auto">
        <a:xfrm>
          <a:off x="0" y="0"/>
          <a:ext cx="5082540" cy="61150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6"/>
  <sheetViews>
    <sheetView tabSelected="1" workbookViewId="0">
      <selection activeCell="D19" sqref="D19"/>
    </sheetView>
  </sheetViews>
  <sheetFormatPr defaultColWidth="11.44140625" defaultRowHeight="12" customHeight="1" x14ac:dyDescent="0.3"/>
  <cols>
    <col min="1" max="1" width="28.88671875" style="1" bestFit="1" customWidth="1"/>
    <col min="2" max="16384" width="11.44140625" style="1"/>
  </cols>
  <sheetData>
    <row r="1" spans="1:1" ht="14.4" x14ac:dyDescent="0.3"/>
    <row r="2" spans="1:1" ht="14.4" x14ac:dyDescent="0.3"/>
    <row r="3" spans="1:1" ht="14.4" x14ac:dyDescent="0.3"/>
    <row r="4" spans="1:1" ht="14.4" x14ac:dyDescent="0.3"/>
    <row r="6" spans="1:1" ht="18.899999999999999" customHeight="1" x14ac:dyDescent="0.3">
      <c r="A6" s="2" t="s">
        <v>183</v>
      </c>
    </row>
    <row r="7" spans="1:1" ht="18" customHeight="1" x14ac:dyDescent="0.3">
      <c r="A7" s="3" t="s">
        <v>0</v>
      </c>
    </row>
    <row r="8" spans="1:1" ht="18" customHeight="1" x14ac:dyDescent="0.3">
      <c r="A8" s="4" t="s">
        <v>4</v>
      </c>
    </row>
    <row r="9" spans="1:1" ht="18" customHeight="1" x14ac:dyDescent="0.3">
      <c r="A9" s="3" t="s">
        <v>14</v>
      </c>
    </row>
    <row r="10" spans="1:1" ht="18" customHeight="1" x14ac:dyDescent="0.3">
      <c r="A10" s="3" t="s">
        <v>184</v>
      </c>
    </row>
    <row r="11" spans="1:1" ht="18" customHeight="1" x14ac:dyDescent="0.3">
      <c r="A11" s="3"/>
    </row>
    <row r="12" spans="1:1" ht="18" customHeight="1" x14ac:dyDescent="0.3">
      <c r="A12" s="4" t="s">
        <v>5</v>
      </c>
    </row>
    <row r="13" spans="1:1" ht="18" customHeight="1" x14ac:dyDescent="0.3">
      <c r="A13" s="3" t="s">
        <v>185</v>
      </c>
    </row>
    <row r="14" spans="1:1" ht="18" customHeight="1" x14ac:dyDescent="0.3">
      <c r="A14" s="3" t="s">
        <v>0</v>
      </c>
    </row>
    <row r="15" spans="1:1" ht="18" customHeight="1" x14ac:dyDescent="0.3">
      <c r="A15" s="4" t="s">
        <v>1</v>
      </c>
    </row>
    <row r="16" spans="1:1" ht="18" customHeight="1" x14ac:dyDescent="0.3">
      <c r="A16" s="5" t="s">
        <v>186</v>
      </c>
    </row>
    <row r="17" spans="1:1" ht="18" customHeight="1" x14ac:dyDescent="0.3">
      <c r="A17" s="6" t="s">
        <v>189</v>
      </c>
    </row>
    <row r="18" spans="1:1" ht="18" customHeight="1" x14ac:dyDescent="0.3">
      <c r="A18" s="6"/>
    </row>
    <row r="19" spans="1:1" ht="18" customHeight="1" x14ac:dyDescent="0.3">
      <c r="A19" s="4" t="s">
        <v>2</v>
      </c>
    </row>
    <row r="20" spans="1:1" ht="18" customHeight="1" x14ac:dyDescent="0.3">
      <c r="A20" s="6" t="s">
        <v>187</v>
      </c>
    </row>
    <row r="21" spans="1:1" ht="18" customHeight="1" x14ac:dyDescent="0.3">
      <c r="A21" s="3" t="s">
        <v>3</v>
      </c>
    </row>
    <row r="22" spans="1:1" ht="18" customHeight="1" x14ac:dyDescent="0.3">
      <c r="A22" s="3"/>
    </row>
    <row r="23" spans="1:1" ht="18" customHeight="1" x14ac:dyDescent="0.3">
      <c r="A23" s="7" t="s">
        <v>11</v>
      </c>
    </row>
    <row r="24" spans="1:1" ht="18" customHeight="1" x14ac:dyDescent="0.3">
      <c r="A24" s="3" t="s">
        <v>0</v>
      </c>
    </row>
    <row r="25" spans="1:1" ht="18" customHeight="1" x14ac:dyDescent="0.3">
      <c r="A25" s="4" t="s">
        <v>6</v>
      </c>
    </row>
    <row r="26" spans="1:1" ht="18" customHeight="1" x14ac:dyDescent="0.3">
      <c r="A26" s="3" t="s">
        <v>7</v>
      </c>
    </row>
    <row r="27" spans="1:1" ht="18" customHeight="1" x14ac:dyDescent="0.3">
      <c r="A27" s="3" t="s">
        <v>137</v>
      </c>
    </row>
    <row r="28" spans="1:1" ht="18" customHeight="1" x14ac:dyDescent="0.3">
      <c r="A28" s="3"/>
    </row>
    <row r="29" spans="1:1" ht="18" customHeight="1" x14ac:dyDescent="0.3">
      <c r="A29" s="4" t="s">
        <v>8</v>
      </c>
    </row>
    <row r="30" spans="1:1" ht="18" customHeight="1" x14ac:dyDescent="0.3">
      <c r="A30" s="6" t="s">
        <v>9</v>
      </c>
    </row>
    <row r="31" spans="1:1" ht="18" customHeight="1" x14ac:dyDescent="0.3">
      <c r="A31" s="6" t="s">
        <v>10</v>
      </c>
    </row>
    <row r="32" spans="1:1" ht="18" customHeight="1" x14ac:dyDescent="0.3">
      <c r="A32" s="6" t="s">
        <v>138</v>
      </c>
    </row>
    <row r="33" spans="1:1" ht="18" customHeight="1" x14ac:dyDescent="0.3">
      <c r="A33" s="6" t="s">
        <v>188</v>
      </c>
    </row>
    <row r="34" spans="1:1" ht="18" customHeight="1" x14ac:dyDescent="0.3">
      <c r="A34" s="6"/>
    </row>
    <row r="35" spans="1:1" ht="18" customHeight="1" x14ac:dyDescent="0.3">
      <c r="A35" s="3" t="s">
        <v>13</v>
      </c>
    </row>
    <row r="36" spans="1:1" ht="18" customHeight="1" x14ac:dyDescent="0.3">
      <c r="A36" s="3" t="s">
        <v>12</v>
      </c>
    </row>
    <row r="37" spans="1:1" ht="18" customHeight="1" x14ac:dyDescent="0.3">
      <c r="A37" s="3"/>
    </row>
    <row r="38" spans="1:1" ht="18" customHeight="1" x14ac:dyDescent="0.3">
      <c r="A38" s="3"/>
    </row>
    <row r="39" spans="1:1" ht="18" customHeight="1" x14ac:dyDescent="0.3">
      <c r="A39" s="3"/>
    </row>
    <row r="40" spans="1:1" ht="18" customHeight="1" x14ac:dyDescent="0.3">
      <c r="A40" s="3"/>
    </row>
    <row r="41" spans="1:1" ht="18" customHeight="1" x14ac:dyDescent="0.3">
      <c r="A41" s="3"/>
    </row>
    <row r="42" spans="1:1" ht="18" customHeight="1" x14ac:dyDescent="0.3">
      <c r="A42" s="3"/>
    </row>
    <row r="43" spans="1:1" ht="18" customHeight="1" x14ac:dyDescent="0.3">
      <c r="A43" s="3"/>
    </row>
    <row r="44" spans="1:1" ht="18" customHeight="1" x14ac:dyDescent="0.3">
      <c r="A44" s="3"/>
    </row>
    <row r="45" spans="1:1" ht="18" customHeight="1" x14ac:dyDescent="0.3">
      <c r="A45" s="3"/>
    </row>
    <row r="46" spans="1:1" ht="18" customHeight="1" x14ac:dyDescent="0.3">
      <c r="A46" s="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113D4-8563-41D9-8BA9-AD840B637622}">
  <dimension ref="A1:C93"/>
  <sheetViews>
    <sheetView topLeftCell="A73" workbookViewId="0">
      <selection activeCell="C96" sqref="C96"/>
    </sheetView>
  </sheetViews>
  <sheetFormatPr defaultRowHeight="18" x14ac:dyDescent="0.35"/>
  <cols>
    <col min="1" max="1" width="46.88671875" style="11" customWidth="1"/>
    <col min="2" max="2" width="35.6640625" style="12" customWidth="1"/>
    <col min="3" max="3" width="33.6640625" style="13" customWidth="1"/>
  </cols>
  <sheetData>
    <row r="1" spans="1:3" x14ac:dyDescent="0.35">
      <c r="A1" s="14" t="s">
        <v>139</v>
      </c>
      <c r="B1" s="8"/>
      <c r="C1" s="8"/>
    </row>
    <row r="2" spans="1:3" ht="18.600000000000001" thickBot="1" x14ac:dyDescent="0.4">
      <c r="A2" s="9" t="s">
        <v>15</v>
      </c>
      <c r="B2" s="10" t="s">
        <v>16</v>
      </c>
      <c r="C2" s="10" t="s">
        <v>17</v>
      </c>
    </row>
    <row r="3" spans="1:3" ht="18.600000000000001" thickTop="1" x14ac:dyDescent="0.35"/>
    <row r="4" spans="1:3" x14ac:dyDescent="0.35">
      <c r="A4" s="11" t="s">
        <v>140</v>
      </c>
      <c r="B4" s="12">
        <v>204</v>
      </c>
      <c r="C4" s="13">
        <v>51129.441078431402</v>
      </c>
    </row>
    <row r="5" spans="1:3" x14ac:dyDescent="0.35">
      <c r="A5" s="11" t="s">
        <v>141</v>
      </c>
      <c r="B5" s="12">
        <v>1363</v>
      </c>
      <c r="C5" s="13">
        <v>56165.637564196601</v>
      </c>
    </row>
    <row r="6" spans="1:3" x14ac:dyDescent="0.35">
      <c r="A6" s="11" t="s">
        <v>76</v>
      </c>
      <c r="B6" s="12">
        <v>62</v>
      </c>
      <c r="C6" s="13">
        <v>49472.387096774197</v>
      </c>
    </row>
    <row r="7" spans="1:3" x14ac:dyDescent="0.35">
      <c r="A7" s="11" t="s">
        <v>19</v>
      </c>
      <c r="B7" s="12">
        <v>594</v>
      </c>
      <c r="C7" s="13">
        <v>53963.298148148097</v>
      </c>
    </row>
    <row r="8" spans="1:3" x14ac:dyDescent="0.35">
      <c r="A8" s="11" t="s">
        <v>20</v>
      </c>
      <c r="B8" s="12">
        <v>190</v>
      </c>
      <c r="C8" s="13">
        <v>52425.8023157895</v>
      </c>
    </row>
    <row r="9" spans="1:3" x14ac:dyDescent="0.35">
      <c r="A9" s="11" t="s">
        <v>21</v>
      </c>
      <c r="B9" s="12">
        <v>150</v>
      </c>
      <c r="C9" s="13">
        <v>53517.620533333298</v>
      </c>
    </row>
    <row r="10" spans="1:3" x14ac:dyDescent="0.35">
      <c r="A10" s="11" t="s">
        <v>22</v>
      </c>
      <c r="B10" s="12">
        <v>176</v>
      </c>
      <c r="C10" s="13">
        <v>55150.324886363604</v>
      </c>
    </row>
    <row r="11" spans="1:3" x14ac:dyDescent="0.35">
      <c r="A11" s="11" t="s">
        <v>23</v>
      </c>
      <c r="B11" s="12">
        <v>681</v>
      </c>
      <c r="C11" s="13">
        <v>52521.079970631399</v>
      </c>
    </row>
    <row r="12" spans="1:3" x14ac:dyDescent="0.35">
      <c r="A12" s="11" t="s">
        <v>24</v>
      </c>
      <c r="B12" s="12">
        <v>77</v>
      </c>
      <c r="C12" s="13">
        <v>50961.636883116902</v>
      </c>
    </row>
    <row r="13" spans="1:3" x14ac:dyDescent="0.35">
      <c r="A13" s="11" t="s">
        <v>25</v>
      </c>
      <c r="B13" s="12">
        <v>45</v>
      </c>
      <c r="C13" s="13">
        <v>48646.3288888889</v>
      </c>
    </row>
    <row r="14" spans="1:3" x14ac:dyDescent="0.35">
      <c r="A14" s="11" t="s">
        <v>26</v>
      </c>
      <c r="B14" s="12">
        <v>35</v>
      </c>
      <c r="C14" s="13">
        <v>51088.802571428598</v>
      </c>
    </row>
    <row r="15" spans="1:3" x14ac:dyDescent="0.35">
      <c r="A15" s="11" t="s">
        <v>27</v>
      </c>
      <c r="B15" s="12">
        <v>48</v>
      </c>
      <c r="C15" s="13">
        <v>51962.979166666701</v>
      </c>
    </row>
    <row r="16" spans="1:3" x14ac:dyDescent="0.35">
      <c r="A16" s="11" t="s">
        <v>28</v>
      </c>
      <c r="B16" s="12">
        <v>128</v>
      </c>
      <c r="C16" s="13">
        <v>51659.203828124999</v>
      </c>
    </row>
    <row r="17" spans="1:3" x14ac:dyDescent="0.35">
      <c r="A17" s="11" t="s">
        <v>142</v>
      </c>
      <c r="B17" s="12">
        <v>1508</v>
      </c>
      <c r="C17" s="13">
        <v>56357.407891246701</v>
      </c>
    </row>
    <row r="18" spans="1:3" x14ac:dyDescent="0.35">
      <c r="A18" s="11" t="s">
        <v>143</v>
      </c>
      <c r="B18" s="12">
        <v>2058</v>
      </c>
      <c r="C18" s="13">
        <v>55454.816146743899</v>
      </c>
    </row>
    <row r="19" spans="1:3" x14ac:dyDescent="0.35">
      <c r="A19" s="11" t="s">
        <v>86</v>
      </c>
      <c r="B19" s="12">
        <v>94</v>
      </c>
      <c r="C19" s="13">
        <v>54660.8160638298</v>
      </c>
    </row>
    <row r="20" spans="1:3" x14ac:dyDescent="0.35">
      <c r="A20" s="11" t="s">
        <v>144</v>
      </c>
      <c r="B20" s="12">
        <v>3354</v>
      </c>
      <c r="C20" s="13">
        <v>57474.933047108098</v>
      </c>
    </row>
    <row r="21" spans="1:3" x14ac:dyDescent="0.35">
      <c r="A21" s="11" t="s">
        <v>145</v>
      </c>
      <c r="B21" s="12">
        <v>465</v>
      </c>
      <c r="C21" s="13">
        <v>55147.484322580603</v>
      </c>
    </row>
    <row r="22" spans="1:3" x14ac:dyDescent="0.35">
      <c r="A22" s="11" t="s">
        <v>146</v>
      </c>
      <c r="B22" s="12">
        <v>276</v>
      </c>
      <c r="C22" s="13">
        <v>53415.209855072499</v>
      </c>
    </row>
    <row r="23" spans="1:3" x14ac:dyDescent="0.35">
      <c r="A23" s="11" t="s">
        <v>147</v>
      </c>
      <c r="B23" s="12">
        <v>410</v>
      </c>
      <c r="C23" s="13">
        <v>52198.6</v>
      </c>
    </row>
    <row r="24" spans="1:3" x14ac:dyDescent="0.35">
      <c r="A24" s="11" t="s">
        <v>30</v>
      </c>
      <c r="B24" s="12">
        <v>120</v>
      </c>
      <c r="C24" s="13">
        <v>56324.916666666701</v>
      </c>
    </row>
    <row r="25" spans="1:3" x14ac:dyDescent="0.35">
      <c r="A25" s="11" t="s">
        <v>148</v>
      </c>
      <c r="B25" s="12">
        <v>112</v>
      </c>
      <c r="C25" s="13">
        <v>50180</v>
      </c>
    </row>
    <row r="26" spans="1:3" x14ac:dyDescent="0.35">
      <c r="A26" s="11" t="s">
        <v>149</v>
      </c>
      <c r="B26" s="12">
        <v>264</v>
      </c>
      <c r="C26" s="13">
        <v>49697.126931818202</v>
      </c>
    </row>
    <row r="27" spans="1:3" x14ac:dyDescent="0.35">
      <c r="A27" s="11" t="s">
        <v>150</v>
      </c>
      <c r="B27" s="12">
        <v>614</v>
      </c>
      <c r="C27" s="13">
        <v>53361.713566775099</v>
      </c>
    </row>
    <row r="28" spans="1:3" x14ac:dyDescent="0.35">
      <c r="A28" s="11" t="s">
        <v>31</v>
      </c>
      <c r="B28" s="12">
        <v>56</v>
      </c>
      <c r="C28" s="13">
        <v>49664.267857142899</v>
      </c>
    </row>
    <row r="29" spans="1:3" x14ac:dyDescent="0.35">
      <c r="A29" s="11" t="s">
        <v>32</v>
      </c>
      <c r="B29" s="12">
        <v>171</v>
      </c>
      <c r="C29" s="13">
        <v>49469.921520467797</v>
      </c>
    </row>
    <row r="30" spans="1:3" x14ac:dyDescent="0.35">
      <c r="A30" s="11" t="s">
        <v>33</v>
      </c>
      <c r="B30" s="12">
        <v>1355</v>
      </c>
      <c r="C30" s="13">
        <v>53207.887719557199</v>
      </c>
    </row>
    <row r="31" spans="1:3" x14ac:dyDescent="0.35">
      <c r="A31" s="11" t="s">
        <v>34</v>
      </c>
      <c r="B31" s="12">
        <v>132</v>
      </c>
      <c r="C31" s="13">
        <v>54705.092727272699</v>
      </c>
    </row>
    <row r="32" spans="1:3" x14ac:dyDescent="0.35">
      <c r="A32" s="11" t="s">
        <v>97</v>
      </c>
      <c r="B32" s="12">
        <v>230</v>
      </c>
      <c r="C32" s="13">
        <v>51887.313043478302</v>
      </c>
    </row>
    <row r="33" spans="1:3" x14ac:dyDescent="0.35">
      <c r="A33" s="11" t="s">
        <v>151</v>
      </c>
      <c r="B33" s="12">
        <v>215</v>
      </c>
      <c r="C33" s="13">
        <v>56444.3633488372</v>
      </c>
    </row>
    <row r="34" spans="1:3" x14ac:dyDescent="0.35">
      <c r="A34" s="11" t="s">
        <v>152</v>
      </c>
      <c r="B34" s="12">
        <v>981</v>
      </c>
      <c r="C34" s="13">
        <v>51668.252517838897</v>
      </c>
    </row>
    <row r="35" spans="1:3" x14ac:dyDescent="0.35">
      <c r="A35" s="11" t="s">
        <v>35</v>
      </c>
      <c r="B35" s="12">
        <v>61</v>
      </c>
      <c r="C35" s="13">
        <v>51605.967213114804</v>
      </c>
    </row>
    <row r="36" spans="1:3" x14ac:dyDescent="0.35">
      <c r="A36" s="11" t="s">
        <v>36</v>
      </c>
      <c r="B36" s="12">
        <v>147</v>
      </c>
      <c r="C36" s="13">
        <v>49914.229455782297</v>
      </c>
    </row>
    <row r="37" spans="1:3" x14ac:dyDescent="0.35">
      <c r="A37" s="11" t="s">
        <v>37</v>
      </c>
      <c r="B37" s="12">
        <v>37</v>
      </c>
      <c r="C37" s="13">
        <v>46875.897297297299</v>
      </c>
    </row>
    <row r="38" spans="1:3" x14ac:dyDescent="0.35">
      <c r="A38" s="11" t="s">
        <v>38</v>
      </c>
      <c r="B38" s="12">
        <v>67</v>
      </c>
      <c r="C38" s="13">
        <v>50569.880597014897</v>
      </c>
    </row>
    <row r="39" spans="1:3" x14ac:dyDescent="0.35">
      <c r="A39" s="11" t="s">
        <v>153</v>
      </c>
      <c r="B39" s="12">
        <v>503</v>
      </c>
      <c r="C39" s="13">
        <v>53172.001212723699</v>
      </c>
    </row>
    <row r="40" spans="1:3" x14ac:dyDescent="0.35">
      <c r="A40" s="11" t="s">
        <v>154</v>
      </c>
      <c r="B40" s="12">
        <v>4275</v>
      </c>
      <c r="C40" s="13">
        <v>56421.784444444398</v>
      </c>
    </row>
    <row r="41" spans="1:3" x14ac:dyDescent="0.35">
      <c r="A41" s="11" t="s">
        <v>39</v>
      </c>
      <c r="B41" s="12">
        <v>510</v>
      </c>
      <c r="C41" s="13">
        <v>51581.745274509798</v>
      </c>
    </row>
    <row r="42" spans="1:3" x14ac:dyDescent="0.35">
      <c r="A42" s="11" t="s">
        <v>40</v>
      </c>
      <c r="B42" s="12">
        <v>52</v>
      </c>
      <c r="C42" s="13">
        <v>48092.373461538496</v>
      </c>
    </row>
    <row r="43" spans="1:3" x14ac:dyDescent="0.35">
      <c r="A43" s="11" t="s">
        <v>41</v>
      </c>
      <c r="B43" s="12">
        <v>85</v>
      </c>
      <c r="C43" s="13">
        <v>51560.564588235298</v>
      </c>
    </row>
    <row r="44" spans="1:3" x14ac:dyDescent="0.35">
      <c r="A44" s="11" t="s">
        <v>155</v>
      </c>
      <c r="B44" s="12">
        <v>161</v>
      </c>
      <c r="C44" s="13">
        <v>51268.303167701903</v>
      </c>
    </row>
    <row r="45" spans="1:3" x14ac:dyDescent="0.35">
      <c r="A45" s="11" t="s">
        <v>156</v>
      </c>
      <c r="B45" s="12">
        <v>2733</v>
      </c>
      <c r="C45" s="13">
        <v>58559.891137943698</v>
      </c>
    </row>
    <row r="46" spans="1:3" x14ac:dyDescent="0.35">
      <c r="A46" s="11" t="s">
        <v>107</v>
      </c>
      <c r="B46" s="12">
        <v>144</v>
      </c>
      <c r="C46" s="13">
        <v>53532.149097222202</v>
      </c>
    </row>
    <row r="47" spans="1:3" x14ac:dyDescent="0.35">
      <c r="A47" s="11" t="s">
        <v>157</v>
      </c>
      <c r="B47" s="12">
        <v>667</v>
      </c>
      <c r="C47" s="13">
        <v>54637.282848575698</v>
      </c>
    </row>
    <row r="48" spans="1:3" x14ac:dyDescent="0.35">
      <c r="A48" s="11" t="s">
        <v>158</v>
      </c>
      <c r="B48" s="12">
        <v>721</v>
      </c>
      <c r="C48" s="13">
        <v>54036.1554230236</v>
      </c>
    </row>
    <row r="49" spans="1:3" x14ac:dyDescent="0.35">
      <c r="A49" s="11" t="s">
        <v>44</v>
      </c>
      <c r="B49" s="12">
        <v>332</v>
      </c>
      <c r="C49" s="13">
        <v>52311.520722891597</v>
      </c>
    </row>
    <row r="50" spans="1:3" x14ac:dyDescent="0.35">
      <c r="A50" s="11" t="s">
        <v>45</v>
      </c>
      <c r="B50" s="12">
        <v>181</v>
      </c>
      <c r="C50" s="13">
        <v>53239.6398342541</v>
      </c>
    </row>
    <row r="51" spans="1:3" x14ac:dyDescent="0.35">
      <c r="A51" s="11" t="s">
        <v>159</v>
      </c>
      <c r="B51" s="12">
        <v>76</v>
      </c>
      <c r="C51" s="13">
        <v>50137.177631578903</v>
      </c>
    </row>
    <row r="52" spans="1:3" x14ac:dyDescent="0.35">
      <c r="A52" s="11" t="s">
        <v>46</v>
      </c>
      <c r="B52" s="12">
        <v>1784</v>
      </c>
      <c r="C52" s="13">
        <v>55980.175297085101</v>
      </c>
    </row>
    <row r="53" spans="1:3" x14ac:dyDescent="0.35">
      <c r="A53" s="11" t="s">
        <v>47</v>
      </c>
      <c r="B53" s="12">
        <v>590</v>
      </c>
      <c r="C53" s="13">
        <v>51897.756338983003</v>
      </c>
    </row>
    <row r="54" spans="1:3" x14ac:dyDescent="0.35">
      <c r="A54" s="11" t="s">
        <v>48</v>
      </c>
      <c r="B54" s="12">
        <v>129</v>
      </c>
      <c r="C54" s="13">
        <v>52983.299457364301</v>
      </c>
    </row>
    <row r="55" spans="1:3" x14ac:dyDescent="0.35">
      <c r="A55" s="11" t="s">
        <v>49</v>
      </c>
      <c r="B55" s="12">
        <v>222</v>
      </c>
      <c r="C55" s="13">
        <v>51858.896216216199</v>
      </c>
    </row>
    <row r="56" spans="1:3" x14ac:dyDescent="0.35">
      <c r="A56" s="11" t="s">
        <v>50</v>
      </c>
      <c r="B56" s="12">
        <v>1075</v>
      </c>
      <c r="C56" s="13">
        <v>59465.768009302301</v>
      </c>
    </row>
    <row r="57" spans="1:3" x14ac:dyDescent="0.35">
      <c r="A57" s="11" t="s">
        <v>114</v>
      </c>
      <c r="B57" s="12">
        <v>39</v>
      </c>
      <c r="C57" s="13">
        <v>53575.717948717902</v>
      </c>
    </row>
    <row r="58" spans="1:3" x14ac:dyDescent="0.35">
      <c r="A58" s="11" t="s">
        <v>51</v>
      </c>
      <c r="B58" s="12">
        <v>238</v>
      </c>
      <c r="C58" s="13">
        <v>47851.0546218487</v>
      </c>
    </row>
    <row r="59" spans="1:3" x14ac:dyDescent="0.35">
      <c r="A59" s="11" t="s">
        <v>160</v>
      </c>
      <c r="B59" s="12">
        <v>194</v>
      </c>
      <c r="C59" s="13">
        <v>49062.971649484498</v>
      </c>
    </row>
    <row r="60" spans="1:3" x14ac:dyDescent="0.35">
      <c r="A60" s="11" t="s">
        <v>161</v>
      </c>
      <c r="B60" s="12">
        <v>437</v>
      </c>
      <c r="C60" s="13">
        <v>52019.849427917703</v>
      </c>
    </row>
    <row r="61" spans="1:3" x14ac:dyDescent="0.35">
      <c r="A61" s="11" t="s">
        <v>162</v>
      </c>
      <c r="B61" s="12">
        <v>699</v>
      </c>
      <c r="C61" s="13">
        <v>56699.313218884097</v>
      </c>
    </row>
    <row r="62" spans="1:3" x14ac:dyDescent="0.35">
      <c r="A62" s="11" t="s">
        <v>52</v>
      </c>
      <c r="B62" s="12">
        <v>537</v>
      </c>
      <c r="C62" s="13">
        <v>54927.596350093103</v>
      </c>
    </row>
    <row r="63" spans="1:3" x14ac:dyDescent="0.35">
      <c r="A63" s="11" t="s">
        <v>163</v>
      </c>
      <c r="B63" s="12">
        <v>890</v>
      </c>
      <c r="C63" s="13">
        <v>54685.768348314603</v>
      </c>
    </row>
    <row r="64" spans="1:3" x14ac:dyDescent="0.35">
      <c r="A64" s="11" t="s">
        <v>53</v>
      </c>
      <c r="B64" s="12">
        <v>1758</v>
      </c>
      <c r="C64" s="13">
        <v>55025.218941979503</v>
      </c>
    </row>
    <row r="65" spans="1:3" x14ac:dyDescent="0.35">
      <c r="A65" s="11" t="s">
        <v>54</v>
      </c>
      <c r="B65" s="12">
        <v>1736</v>
      </c>
      <c r="C65" s="13">
        <v>54443.416071428503</v>
      </c>
    </row>
    <row r="66" spans="1:3" x14ac:dyDescent="0.35">
      <c r="A66" s="11" t="s">
        <v>164</v>
      </c>
      <c r="B66" s="12">
        <v>127</v>
      </c>
      <c r="C66" s="13">
        <v>51251.458425196797</v>
      </c>
    </row>
    <row r="67" spans="1:3" x14ac:dyDescent="0.35">
      <c r="A67" s="11" t="s">
        <v>55</v>
      </c>
      <c r="B67" s="12">
        <v>331</v>
      </c>
      <c r="C67" s="13">
        <v>55205.764350453202</v>
      </c>
    </row>
    <row r="68" spans="1:3" x14ac:dyDescent="0.35">
      <c r="A68" s="11" t="s">
        <v>56</v>
      </c>
      <c r="B68" s="12">
        <v>532</v>
      </c>
      <c r="C68" s="13">
        <v>55893.515037593999</v>
      </c>
    </row>
    <row r="69" spans="1:3" x14ac:dyDescent="0.35">
      <c r="A69" s="11" t="s">
        <v>57</v>
      </c>
      <c r="B69" s="12">
        <v>175</v>
      </c>
      <c r="C69" s="13">
        <v>54244.022914285699</v>
      </c>
    </row>
    <row r="70" spans="1:3" x14ac:dyDescent="0.35">
      <c r="A70" s="11" t="s">
        <v>58</v>
      </c>
      <c r="B70" s="12">
        <v>139</v>
      </c>
      <c r="C70" s="13">
        <v>56289.381294963998</v>
      </c>
    </row>
    <row r="71" spans="1:3" x14ac:dyDescent="0.35">
      <c r="A71" s="11" t="s">
        <v>59</v>
      </c>
      <c r="B71" s="12">
        <v>565</v>
      </c>
      <c r="C71" s="13">
        <v>55962.943805309696</v>
      </c>
    </row>
    <row r="72" spans="1:3" x14ac:dyDescent="0.35">
      <c r="A72" s="11" t="s">
        <v>60</v>
      </c>
      <c r="B72" s="12">
        <v>691</v>
      </c>
      <c r="C72" s="13">
        <v>54497.350217076702</v>
      </c>
    </row>
    <row r="73" spans="1:3" x14ac:dyDescent="0.35">
      <c r="A73" s="11" t="s">
        <v>61</v>
      </c>
      <c r="B73" s="12">
        <v>597</v>
      </c>
      <c r="C73" s="13">
        <v>54577.885510887798</v>
      </c>
    </row>
    <row r="74" spans="1:3" x14ac:dyDescent="0.35">
      <c r="A74" s="11" t="s">
        <v>165</v>
      </c>
      <c r="B74" s="12">
        <v>726</v>
      </c>
      <c r="C74" s="13">
        <v>53648.588154270001</v>
      </c>
    </row>
    <row r="75" spans="1:3" x14ac:dyDescent="0.35">
      <c r="A75" s="11" t="s">
        <v>166</v>
      </c>
      <c r="B75" s="12">
        <v>205</v>
      </c>
      <c r="C75" s="13">
        <v>52300.824390243899</v>
      </c>
    </row>
    <row r="76" spans="1:3" x14ac:dyDescent="0.35">
      <c r="A76" s="11" t="s">
        <v>167</v>
      </c>
      <c r="B76" s="12">
        <v>122</v>
      </c>
      <c r="C76" s="13">
        <v>50348.349426229499</v>
      </c>
    </row>
    <row r="77" spans="1:3" x14ac:dyDescent="0.35">
      <c r="A77" s="11" t="s">
        <v>62</v>
      </c>
      <c r="B77" s="12">
        <v>301</v>
      </c>
      <c r="C77" s="13">
        <v>55786.186245847202</v>
      </c>
    </row>
    <row r="78" spans="1:3" x14ac:dyDescent="0.35">
      <c r="A78" s="11" t="s">
        <v>63</v>
      </c>
      <c r="B78" s="12">
        <v>576</v>
      </c>
      <c r="C78" s="13">
        <v>57436.018472222197</v>
      </c>
    </row>
    <row r="79" spans="1:3" x14ac:dyDescent="0.35">
      <c r="A79" s="11" t="s">
        <v>64</v>
      </c>
      <c r="B79" s="12">
        <v>1115</v>
      </c>
      <c r="C79" s="13">
        <v>55708.600322869999</v>
      </c>
    </row>
    <row r="80" spans="1:3" x14ac:dyDescent="0.35">
      <c r="A80" s="11" t="s">
        <v>65</v>
      </c>
      <c r="B80" s="12">
        <v>1060</v>
      </c>
      <c r="C80" s="13">
        <v>55832.040113207499</v>
      </c>
    </row>
    <row r="81" spans="1:3" x14ac:dyDescent="0.35">
      <c r="A81" s="11" t="s">
        <v>66</v>
      </c>
      <c r="B81" s="12">
        <v>982</v>
      </c>
      <c r="C81" s="13">
        <v>48271.0892973523</v>
      </c>
    </row>
    <row r="82" spans="1:3" x14ac:dyDescent="0.35">
      <c r="A82" s="11" t="s">
        <v>67</v>
      </c>
      <c r="B82" s="12">
        <v>895</v>
      </c>
      <c r="C82" s="13">
        <v>48149.257430167498</v>
      </c>
    </row>
    <row r="84" spans="1:3" x14ac:dyDescent="0.35">
      <c r="A84" s="14" t="s">
        <v>68</v>
      </c>
      <c r="B84" s="15">
        <v>46387</v>
      </c>
      <c r="C84" s="16">
        <v>54814</v>
      </c>
    </row>
    <row r="86" spans="1:3" ht="14.4" x14ac:dyDescent="0.3">
      <c r="A86" s="17" t="s">
        <v>69</v>
      </c>
      <c r="B86" s="18"/>
      <c r="C86" s="18"/>
    </row>
    <row r="87" spans="1:3" ht="14.4" x14ac:dyDescent="0.3">
      <c r="A87" s="19" t="s">
        <v>70</v>
      </c>
      <c r="B87" s="20"/>
      <c r="C87" s="20"/>
    </row>
    <row r="88" spans="1:3" ht="14.4" x14ac:dyDescent="0.3">
      <c r="A88" s="19" t="s">
        <v>71</v>
      </c>
      <c r="B88" s="20"/>
      <c r="C88" s="20"/>
    </row>
    <row r="89" spans="1:3" ht="14.4" x14ac:dyDescent="0.3">
      <c r="A89" s="19"/>
      <c r="B89" s="20"/>
      <c r="C89" s="20"/>
    </row>
    <row r="90" spans="1:3" ht="15.6" x14ac:dyDescent="0.3">
      <c r="A90" s="21" t="s">
        <v>168</v>
      </c>
      <c r="B90" s="21"/>
      <c r="C90" s="21"/>
    </row>
    <row r="91" spans="1:3" ht="15.6" x14ac:dyDescent="0.3">
      <c r="A91" s="21" t="s">
        <v>169</v>
      </c>
      <c r="B91" s="21"/>
      <c r="C91" s="21"/>
    </row>
    <row r="92" spans="1:3" ht="15.6" x14ac:dyDescent="0.3">
      <c r="A92" s="21"/>
      <c r="B92" s="21"/>
      <c r="C92" s="21"/>
    </row>
    <row r="93" spans="1:3" ht="15.6" x14ac:dyDescent="0.3">
      <c r="A93" s="21" t="s">
        <v>170</v>
      </c>
      <c r="B93" s="21"/>
      <c r="C93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E043A-110A-4C51-8F49-B1BF30EEC3C4}">
  <dimension ref="A1:G101"/>
  <sheetViews>
    <sheetView workbookViewId="0">
      <selection activeCell="D80" sqref="D80:E80"/>
    </sheetView>
  </sheetViews>
  <sheetFormatPr defaultRowHeight="18" x14ac:dyDescent="0.35"/>
  <cols>
    <col min="1" max="1" width="36.6640625" style="11" customWidth="1"/>
    <col min="2" max="2" width="29" style="11" customWidth="1"/>
    <col min="3" max="3" width="24.88671875" style="12" customWidth="1"/>
    <col min="4" max="4" width="27.33203125" style="22" customWidth="1"/>
    <col min="5" max="5" width="24.5546875" style="27" customWidth="1"/>
  </cols>
  <sheetData>
    <row r="1" spans="1:7" ht="21" x14ac:dyDescent="0.4">
      <c r="A1" s="23" t="s">
        <v>171</v>
      </c>
      <c r="B1" s="23"/>
      <c r="C1" s="25"/>
      <c r="D1" s="26"/>
    </row>
    <row r="2" spans="1:7" ht="21" x14ac:dyDescent="0.4">
      <c r="A2" s="23"/>
      <c r="B2" s="23"/>
      <c r="C2" s="28"/>
      <c r="D2" s="29"/>
    </row>
    <row r="3" spans="1:7" ht="36.6" thickBot="1" x14ac:dyDescent="0.4">
      <c r="A3" s="9" t="s">
        <v>15</v>
      </c>
      <c r="B3" s="10" t="s">
        <v>72</v>
      </c>
      <c r="C3" s="10" t="s">
        <v>172</v>
      </c>
      <c r="D3" s="30" t="s">
        <v>73</v>
      </c>
      <c r="E3" s="10" t="s">
        <v>74</v>
      </c>
    </row>
    <row r="4" spans="1:7" ht="18.600000000000001" thickTop="1" x14ac:dyDescent="0.35">
      <c r="G4" s="31"/>
    </row>
    <row r="5" spans="1:7" x14ac:dyDescent="0.35">
      <c r="A5" s="32" t="s">
        <v>18</v>
      </c>
      <c r="B5" s="13">
        <v>50418.393830845802</v>
      </c>
      <c r="C5" s="13">
        <v>51129.441078431402</v>
      </c>
      <c r="D5" s="22">
        <f>(C5-B5)</f>
        <v>711.04724758560042</v>
      </c>
      <c r="E5" s="33">
        <f>(D5/B5)*100</f>
        <v>1.4102933345539939</v>
      </c>
    </row>
    <row r="6" spans="1:7" x14ac:dyDescent="0.35">
      <c r="A6" s="32" t="s">
        <v>75</v>
      </c>
      <c r="B6" s="13">
        <v>54683.410688140597</v>
      </c>
      <c r="C6" s="13">
        <v>56165.637564196601</v>
      </c>
      <c r="D6" s="22">
        <f t="shared" ref="D6:D69" si="0">(C6-B6)</f>
        <v>1482.2268760560037</v>
      </c>
      <c r="E6" s="33">
        <f t="shared" ref="E6:E69" si="1">(D6/B6)*100</f>
        <v>2.7105604010494906</v>
      </c>
    </row>
    <row r="7" spans="1:7" x14ac:dyDescent="0.35">
      <c r="A7" s="32" t="s">
        <v>76</v>
      </c>
      <c r="B7" s="13">
        <v>50214.861111111102</v>
      </c>
      <c r="C7" s="13">
        <v>49472.387096774197</v>
      </c>
      <c r="D7" s="47">
        <f t="shared" si="0"/>
        <v>-742.47401433690538</v>
      </c>
      <c r="E7" s="48">
        <f t="shared" si="1"/>
        <v>-1.4785941809019905</v>
      </c>
    </row>
    <row r="8" spans="1:7" x14ac:dyDescent="0.35">
      <c r="A8" s="32" t="s">
        <v>77</v>
      </c>
      <c r="B8" s="13">
        <v>52036.335372050802</v>
      </c>
      <c r="C8" s="13">
        <v>53963.298148148097</v>
      </c>
      <c r="D8" s="22">
        <f t="shared" si="0"/>
        <v>1926.9627760972944</v>
      </c>
      <c r="E8" s="33">
        <f t="shared" si="1"/>
        <v>3.7031100716832648</v>
      </c>
    </row>
    <row r="9" spans="1:7" x14ac:dyDescent="0.35">
      <c r="A9" s="32" t="s">
        <v>78</v>
      </c>
      <c r="B9" s="13">
        <v>51788.685555555603</v>
      </c>
      <c r="C9" s="13">
        <v>52425.8023157895</v>
      </c>
      <c r="D9" s="22">
        <f t="shared" si="0"/>
        <v>637.11676023389737</v>
      </c>
      <c r="E9" s="33">
        <f t="shared" si="1"/>
        <v>1.2302238479299481</v>
      </c>
    </row>
    <row r="10" spans="1:7" x14ac:dyDescent="0.35">
      <c r="A10" s="32" t="s">
        <v>79</v>
      </c>
      <c r="B10" s="13">
        <v>51838.289586206898</v>
      </c>
      <c r="C10" s="13">
        <v>53517.620533333298</v>
      </c>
      <c r="D10" s="22">
        <f t="shared" si="0"/>
        <v>1679.3309471264001</v>
      </c>
      <c r="E10" s="33">
        <f t="shared" si="1"/>
        <v>3.2395570157338591</v>
      </c>
    </row>
    <row r="11" spans="1:7" x14ac:dyDescent="0.35">
      <c r="A11" s="32" t="s">
        <v>80</v>
      </c>
      <c r="B11" s="13">
        <v>53985.3313609467</v>
      </c>
      <c r="C11" s="13">
        <v>55150.324886363604</v>
      </c>
      <c r="D11" s="22">
        <f t="shared" si="0"/>
        <v>1164.9935254169031</v>
      </c>
      <c r="E11" s="33">
        <f t="shared" si="1"/>
        <v>2.1579816147237101</v>
      </c>
    </row>
    <row r="12" spans="1:7" x14ac:dyDescent="0.35">
      <c r="A12" s="32" t="s">
        <v>81</v>
      </c>
      <c r="B12" s="13">
        <v>51153.974504249301</v>
      </c>
      <c r="C12" s="13">
        <v>52521.079970631399</v>
      </c>
      <c r="D12" s="22">
        <f t="shared" si="0"/>
        <v>1367.1054663820978</v>
      </c>
      <c r="E12" s="33">
        <f t="shared" si="1"/>
        <v>2.6725302962891653</v>
      </c>
    </row>
    <row r="13" spans="1:7" x14ac:dyDescent="0.35">
      <c r="A13" s="32" t="s">
        <v>82</v>
      </c>
      <c r="B13" s="13">
        <v>49334.159156626498</v>
      </c>
      <c r="C13" s="13">
        <v>50961.636883116902</v>
      </c>
      <c r="D13" s="22">
        <f t="shared" si="0"/>
        <v>1627.4777264904042</v>
      </c>
      <c r="E13" s="33">
        <f t="shared" si="1"/>
        <v>3.2988861152441546</v>
      </c>
    </row>
    <row r="14" spans="1:7" x14ac:dyDescent="0.35">
      <c r="A14" s="32" t="s">
        <v>83</v>
      </c>
      <c r="B14" s="13">
        <v>47134.0454545455</v>
      </c>
      <c r="C14" s="13">
        <v>48646.3288888889</v>
      </c>
      <c r="D14" s="22">
        <f t="shared" si="0"/>
        <v>1512.2834343434006</v>
      </c>
      <c r="E14" s="33">
        <f t="shared" si="1"/>
        <v>3.2084736622104635</v>
      </c>
    </row>
    <row r="15" spans="1:7" x14ac:dyDescent="0.35">
      <c r="A15" s="32" t="s">
        <v>26</v>
      </c>
      <c r="B15" s="13">
        <v>49924.53125</v>
      </c>
      <c r="C15" s="13">
        <v>51088.802571428598</v>
      </c>
      <c r="D15" s="22">
        <f t="shared" si="0"/>
        <v>1164.2713214285977</v>
      </c>
      <c r="E15" s="33">
        <f t="shared" si="1"/>
        <v>2.3320625998438347</v>
      </c>
    </row>
    <row r="16" spans="1:7" x14ac:dyDescent="0.35">
      <c r="A16" s="32" t="s">
        <v>27</v>
      </c>
      <c r="B16" s="13">
        <v>48073.77</v>
      </c>
      <c r="C16" s="13">
        <v>51962.979166666701</v>
      </c>
      <c r="D16" s="22">
        <f t="shared" si="0"/>
        <v>3889.2091666667038</v>
      </c>
      <c r="E16" s="33">
        <f t="shared" si="1"/>
        <v>8.0900856468438072</v>
      </c>
    </row>
    <row r="17" spans="1:5" x14ac:dyDescent="0.35">
      <c r="A17" s="32" t="s">
        <v>28</v>
      </c>
      <c r="B17" s="13">
        <v>51511.577317073199</v>
      </c>
      <c r="C17" s="13">
        <v>51659.203828124999</v>
      </c>
      <c r="D17" s="22">
        <f t="shared" si="0"/>
        <v>147.62651105179975</v>
      </c>
      <c r="E17" s="33">
        <f t="shared" si="1"/>
        <v>0.28658899366078977</v>
      </c>
    </row>
    <row r="18" spans="1:5" x14ac:dyDescent="0.35">
      <c r="A18" s="32" t="s">
        <v>84</v>
      </c>
      <c r="B18" s="13">
        <v>53230.4214410188</v>
      </c>
      <c r="C18" s="13">
        <v>56357.407891246701</v>
      </c>
      <c r="D18" s="22">
        <f t="shared" si="0"/>
        <v>3126.9864502279015</v>
      </c>
      <c r="E18" s="33">
        <f t="shared" si="1"/>
        <v>5.8744348918836078</v>
      </c>
    </row>
    <row r="19" spans="1:5" x14ac:dyDescent="0.35">
      <c r="A19" s="32" t="s">
        <v>85</v>
      </c>
      <c r="B19" s="13">
        <v>52020.787098276698</v>
      </c>
      <c r="C19" s="13">
        <v>55454.816146743899</v>
      </c>
      <c r="D19" s="22">
        <f t="shared" si="0"/>
        <v>3434.0290484672005</v>
      </c>
      <c r="E19" s="33">
        <f t="shared" si="1"/>
        <v>6.6012631488633513</v>
      </c>
    </row>
    <row r="20" spans="1:5" x14ac:dyDescent="0.35">
      <c r="A20" s="32" t="s">
        <v>86</v>
      </c>
      <c r="B20" s="13">
        <v>54072.263636363597</v>
      </c>
      <c r="C20" s="13">
        <v>54660.8160638298</v>
      </c>
      <c r="D20" s="22">
        <f t="shared" si="0"/>
        <v>588.55242746620206</v>
      </c>
      <c r="E20" s="33">
        <f t="shared" si="1"/>
        <v>1.0884553149544873</v>
      </c>
    </row>
    <row r="21" spans="1:5" x14ac:dyDescent="0.35">
      <c r="A21" s="32" t="s">
        <v>87</v>
      </c>
      <c r="B21" s="13">
        <v>54395.4426276698</v>
      </c>
      <c r="C21" s="13">
        <v>57474.933047108098</v>
      </c>
      <c r="D21" s="22">
        <f t="shared" si="0"/>
        <v>3079.490419438298</v>
      </c>
      <c r="E21" s="33">
        <f t="shared" si="1"/>
        <v>5.6613022537881275</v>
      </c>
    </row>
    <row r="22" spans="1:5" x14ac:dyDescent="0.35">
      <c r="A22" s="32" t="s">
        <v>88</v>
      </c>
      <c r="B22" s="13">
        <v>53426.475485714298</v>
      </c>
      <c r="C22" s="13">
        <v>55147.484322580603</v>
      </c>
      <c r="D22" s="22">
        <f t="shared" si="0"/>
        <v>1721.0088368663055</v>
      </c>
      <c r="E22" s="33">
        <f t="shared" si="1"/>
        <v>3.2212659008855749</v>
      </c>
    </row>
    <row r="23" spans="1:5" x14ac:dyDescent="0.35">
      <c r="A23" s="32" t="s">
        <v>89</v>
      </c>
      <c r="B23" s="13">
        <v>51791.549839228297</v>
      </c>
      <c r="C23" s="13">
        <v>53415.209855072499</v>
      </c>
      <c r="D23" s="22">
        <f t="shared" si="0"/>
        <v>1623.6600158442016</v>
      </c>
      <c r="E23" s="33">
        <f t="shared" si="1"/>
        <v>3.1349902076388498</v>
      </c>
    </row>
    <row r="24" spans="1:5" x14ac:dyDescent="0.35">
      <c r="A24" s="32" t="s">
        <v>29</v>
      </c>
      <c r="B24" s="13">
        <v>50789.809638554201</v>
      </c>
      <c r="C24" s="13">
        <v>52198.6</v>
      </c>
      <c r="D24" s="22">
        <f t="shared" si="0"/>
        <v>1408.7903614457973</v>
      </c>
      <c r="E24" s="33">
        <f t="shared" si="1"/>
        <v>2.7737657838677823</v>
      </c>
    </row>
    <row r="25" spans="1:5" x14ac:dyDescent="0.35">
      <c r="A25" s="32" t="s">
        <v>173</v>
      </c>
      <c r="B25" s="13">
        <v>48469.3314285714</v>
      </c>
      <c r="C25" s="34" t="s">
        <v>174</v>
      </c>
      <c r="D25" s="35" t="s">
        <v>174</v>
      </c>
      <c r="E25" s="8" t="s">
        <v>174</v>
      </c>
    </row>
    <row r="26" spans="1:5" x14ac:dyDescent="0.35">
      <c r="A26" s="32" t="s">
        <v>90</v>
      </c>
      <c r="B26" s="13">
        <v>53273.793893129798</v>
      </c>
      <c r="C26" s="13">
        <v>56324.916666666701</v>
      </c>
      <c r="D26" s="22">
        <f t="shared" si="0"/>
        <v>3051.122773536903</v>
      </c>
      <c r="E26" s="33">
        <f t="shared" si="1"/>
        <v>5.7272488977556684</v>
      </c>
    </row>
    <row r="27" spans="1:5" x14ac:dyDescent="0.35">
      <c r="A27" s="32" t="s">
        <v>175</v>
      </c>
      <c r="B27" s="13">
        <v>48802</v>
      </c>
      <c r="C27" s="34" t="s">
        <v>174</v>
      </c>
      <c r="D27" s="35" t="s">
        <v>174</v>
      </c>
      <c r="E27" s="8" t="s">
        <v>174</v>
      </c>
    </row>
    <row r="28" spans="1:5" x14ac:dyDescent="0.35">
      <c r="A28" s="32" t="s">
        <v>176</v>
      </c>
      <c r="B28" s="36" t="s">
        <v>174</v>
      </c>
      <c r="C28" s="13">
        <v>50180</v>
      </c>
      <c r="D28" s="35" t="s">
        <v>174</v>
      </c>
      <c r="E28" s="8" t="s">
        <v>174</v>
      </c>
    </row>
    <row r="29" spans="1:5" x14ac:dyDescent="0.35">
      <c r="A29" s="32" t="s">
        <v>91</v>
      </c>
      <c r="B29" s="13">
        <v>48635</v>
      </c>
      <c r="C29" s="13">
        <v>49697.126931818202</v>
      </c>
      <c r="D29" s="22">
        <f t="shared" si="0"/>
        <v>1062.1269318182021</v>
      </c>
      <c r="E29" s="33">
        <f t="shared" si="1"/>
        <v>2.1838736132789185</v>
      </c>
    </row>
    <row r="30" spans="1:5" x14ac:dyDescent="0.35">
      <c r="A30" s="32" t="s">
        <v>92</v>
      </c>
      <c r="B30" s="13">
        <v>51963</v>
      </c>
      <c r="C30" s="13">
        <v>53361.713566775099</v>
      </c>
      <c r="D30" s="22">
        <f t="shared" si="0"/>
        <v>1398.713566775099</v>
      </c>
      <c r="E30" s="33">
        <f t="shared" si="1"/>
        <v>2.6917490652485405</v>
      </c>
    </row>
    <row r="31" spans="1:5" x14ac:dyDescent="0.35">
      <c r="A31" s="32" t="s">
        <v>93</v>
      </c>
      <c r="B31" s="13">
        <v>48214</v>
      </c>
      <c r="C31" s="13">
        <v>49664.267857142899</v>
      </c>
      <c r="D31" s="22">
        <f t="shared" si="0"/>
        <v>1450.2678571428987</v>
      </c>
      <c r="E31" s="33">
        <f t="shared" si="1"/>
        <v>3.0079807880343856</v>
      </c>
    </row>
    <row r="32" spans="1:5" x14ac:dyDescent="0.35">
      <c r="A32" s="32" t="s">
        <v>94</v>
      </c>
      <c r="B32" s="13">
        <v>47954</v>
      </c>
      <c r="C32" s="13">
        <v>49469.921520467797</v>
      </c>
      <c r="D32" s="22">
        <f t="shared" si="0"/>
        <v>1515.9215204677967</v>
      </c>
      <c r="E32" s="33">
        <f t="shared" si="1"/>
        <v>3.1611993169866888</v>
      </c>
    </row>
    <row r="33" spans="1:5" x14ac:dyDescent="0.35">
      <c r="A33" s="32" t="s">
        <v>95</v>
      </c>
      <c r="B33" s="13">
        <v>51734</v>
      </c>
      <c r="C33" s="13">
        <v>53207.887719557199</v>
      </c>
      <c r="D33" s="22">
        <f t="shared" si="0"/>
        <v>1473.8877195571986</v>
      </c>
      <c r="E33" s="33">
        <f t="shared" si="1"/>
        <v>2.848973053615028</v>
      </c>
    </row>
    <row r="34" spans="1:5" x14ac:dyDescent="0.35">
      <c r="A34" s="32" t="s">
        <v>96</v>
      </c>
      <c r="B34" s="13">
        <v>53022</v>
      </c>
      <c r="C34" s="13">
        <v>54705.092727272699</v>
      </c>
      <c r="D34" s="22">
        <f t="shared" si="0"/>
        <v>1683.0927272726985</v>
      </c>
      <c r="E34" s="33">
        <f t="shared" si="1"/>
        <v>3.1743290092276761</v>
      </c>
    </row>
    <row r="35" spans="1:5" x14ac:dyDescent="0.35">
      <c r="A35" s="32" t="s">
        <v>97</v>
      </c>
      <c r="B35" s="13">
        <v>50993</v>
      </c>
      <c r="C35" s="13">
        <v>51887.313043478302</v>
      </c>
      <c r="D35" s="22">
        <f t="shared" si="0"/>
        <v>894.31304347830155</v>
      </c>
      <c r="E35" s="33">
        <f t="shared" si="1"/>
        <v>1.7537957042698047</v>
      </c>
    </row>
    <row r="36" spans="1:5" x14ac:dyDescent="0.35">
      <c r="A36" s="32" t="s">
        <v>98</v>
      </c>
      <c r="B36" s="13">
        <v>55153</v>
      </c>
      <c r="C36" s="13">
        <v>56444.3633488372</v>
      </c>
      <c r="D36" s="22">
        <f t="shared" si="0"/>
        <v>1291.3633488371997</v>
      </c>
      <c r="E36" s="33">
        <f t="shared" si="1"/>
        <v>2.341419956914764</v>
      </c>
    </row>
    <row r="37" spans="1:5" x14ac:dyDescent="0.35">
      <c r="A37" s="32" t="s">
        <v>99</v>
      </c>
      <c r="B37" s="13">
        <v>51214</v>
      </c>
      <c r="C37" s="13">
        <v>51668.252517838897</v>
      </c>
      <c r="D37" s="22">
        <f t="shared" si="0"/>
        <v>454.25251783889689</v>
      </c>
      <c r="E37" s="33">
        <f t="shared" si="1"/>
        <v>0.88696941820380537</v>
      </c>
    </row>
    <row r="38" spans="1:5" x14ac:dyDescent="0.35">
      <c r="A38" s="32" t="s">
        <v>100</v>
      </c>
      <c r="B38" s="13">
        <v>51307</v>
      </c>
      <c r="C38" s="13">
        <v>51605.967213114804</v>
      </c>
      <c r="D38" s="22">
        <f t="shared" si="0"/>
        <v>298.9672131148036</v>
      </c>
      <c r="E38" s="33">
        <f t="shared" si="1"/>
        <v>0.58270258076832326</v>
      </c>
    </row>
    <row r="39" spans="1:5" x14ac:dyDescent="0.35">
      <c r="A39" s="32" t="s">
        <v>101</v>
      </c>
      <c r="B39" s="13">
        <v>49357</v>
      </c>
      <c r="C39" s="13">
        <v>49914.229455782297</v>
      </c>
      <c r="D39" s="22">
        <f t="shared" si="0"/>
        <v>557.22945578229701</v>
      </c>
      <c r="E39" s="33">
        <f t="shared" si="1"/>
        <v>1.1289775630250969</v>
      </c>
    </row>
    <row r="40" spans="1:5" x14ac:dyDescent="0.35">
      <c r="A40" s="32" t="s">
        <v>102</v>
      </c>
      <c r="B40" s="13">
        <v>47711</v>
      </c>
      <c r="C40" s="13">
        <v>46875.897297297299</v>
      </c>
      <c r="D40" s="47">
        <f t="shared" si="0"/>
        <v>-835.10270270270121</v>
      </c>
      <c r="E40" s="48">
        <f t="shared" si="1"/>
        <v>-1.7503357772897261</v>
      </c>
    </row>
    <row r="41" spans="1:5" x14ac:dyDescent="0.35">
      <c r="A41" s="32" t="s">
        <v>103</v>
      </c>
      <c r="B41" s="13">
        <v>50283</v>
      </c>
      <c r="C41" s="13">
        <v>50569.880597014897</v>
      </c>
      <c r="D41" s="22">
        <f t="shared" si="0"/>
        <v>286.88059701489692</v>
      </c>
      <c r="E41" s="33">
        <f t="shared" si="1"/>
        <v>0.57053198300597996</v>
      </c>
    </row>
    <row r="42" spans="1:5" x14ac:dyDescent="0.35">
      <c r="A42" s="32" t="s">
        <v>104</v>
      </c>
      <c r="B42" s="13">
        <v>52187</v>
      </c>
      <c r="C42" s="13">
        <v>53172.001212723699</v>
      </c>
      <c r="D42" s="22">
        <f t="shared" si="0"/>
        <v>985.0012127236987</v>
      </c>
      <c r="E42" s="33">
        <f t="shared" si="1"/>
        <v>1.8874455567932602</v>
      </c>
    </row>
    <row r="43" spans="1:5" x14ac:dyDescent="0.35">
      <c r="A43" s="32" t="s">
        <v>105</v>
      </c>
      <c r="B43" s="13">
        <v>54066</v>
      </c>
      <c r="C43" s="13">
        <v>56421.784444444398</v>
      </c>
      <c r="D43" s="22">
        <f t="shared" si="0"/>
        <v>2355.7844444443981</v>
      </c>
      <c r="E43" s="33">
        <f t="shared" si="1"/>
        <v>4.3572382725639001</v>
      </c>
    </row>
    <row r="44" spans="1:5" x14ac:dyDescent="0.35">
      <c r="A44" s="32" t="s">
        <v>39</v>
      </c>
      <c r="B44" s="13">
        <v>50934</v>
      </c>
      <c r="C44" s="13">
        <v>51581.745274509798</v>
      </c>
      <c r="D44" s="22">
        <f t="shared" si="0"/>
        <v>647.74527450979804</v>
      </c>
      <c r="E44" s="33">
        <f t="shared" si="1"/>
        <v>1.2717345476691366</v>
      </c>
    </row>
    <row r="45" spans="1:5" x14ac:dyDescent="0.35">
      <c r="A45" s="32" t="s">
        <v>40</v>
      </c>
      <c r="B45" s="13">
        <v>46412</v>
      </c>
      <c r="C45" s="13">
        <v>48092.373461538496</v>
      </c>
      <c r="D45" s="22">
        <f t="shared" si="0"/>
        <v>1680.3734615384965</v>
      </c>
      <c r="E45" s="33">
        <f t="shared" si="1"/>
        <v>3.6205581779248828</v>
      </c>
    </row>
    <row r="46" spans="1:5" x14ac:dyDescent="0.35">
      <c r="A46" s="32" t="s">
        <v>41</v>
      </c>
      <c r="B46" s="13">
        <v>51829</v>
      </c>
      <c r="C46" s="13">
        <v>51560.564588235298</v>
      </c>
      <c r="D46" s="47">
        <f t="shared" si="0"/>
        <v>-268.43541176470171</v>
      </c>
      <c r="E46" s="48">
        <f t="shared" si="1"/>
        <v>-0.51792512254664702</v>
      </c>
    </row>
    <row r="47" spans="1:5" x14ac:dyDescent="0.35">
      <c r="A47" s="32" t="s">
        <v>177</v>
      </c>
      <c r="B47" s="36" t="s">
        <v>174</v>
      </c>
      <c r="C47" s="13">
        <v>51268.303167701903</v>
      </c>
      <c r="D47" s="35" t="s">
        <v>174</v>
      </c>
      <c r="E47" s="37" t="s">
        <v>174</v>
      </c>
    </row>
    <row r="48" spans="1:5" x14ac:dyDescent="0.35">
      <c r="A48" s="32" t="s">
        <v>178</v>
      </c>
      <c r="B48" s="13">
        <v>51130</v>
      </c>
      <c r="C48" s="34" t="s">
        <v>174</v>
      </c>
      <c r="D48" s="35" t="s">
        <v>174</v>
      </c>
      <c r="E48" s="37" t="s">
        <v>174</v>
      </c>
    </row>
    <row r="49" spans="1:5" x14ac:dyDescent="0.35">
      <c r="A49" s="32" t="s">
        <v>179</v>
      </c>
      <c r="B49" s="13">
        <v>49377</v>
      </c>
      <c r="C49" s="34" t="s">
        <v>174</v>
      </c>
      <c r="D49" s="35" t="s">
        <v>174</v>
      </c>
      <c r="E49" s="37" t="s">
        <v>174</v>
      </c>
    </row>
    <row r="50" spans="1:5" x14ac:dyDescent="0.35">
      <c r="A50" s="32" t="s">
        <v>106</v>
      </c>
      <c r="B50" s="13">
        <v>55942</v>
      </c>
      <c r="C50" s="13">
        <v>58559.891137943698</v>
      </c>
      <c r="D50" s="22">
        <f t="shared" si="0"/>
        <v>2617.8911379436977</v>
      </c>
      <c r="E50" s="33">
        <f t="shared" si="1"/>
        <v>4.6796523862995567</v>
      </c>
    </row>
    <row r="51" spans="1:5" x14ac:dyDescent="0.35">
      <c r="A51" s="32" t="s">
        <v>107</v>
      </c>
      <c r="B51" s="13">
        <v>54728</v>
      </c>
      <c r="C51" s="13">
        <v>53532.149097222202</v>
      </c>
      <c r="D51" s="47">
        <f t="shared" si="0"/>
        <v>-1195.8509027777982</v>
      </c>
      <c r="E51" s="48">
        <f t="shared" si="1"/>
        <v>-2.1850805854001574</v>
      </c>
    </row>
    <row r="52" spans="1:5" x14ac:dyDescent="0.35">
      <c r="A52" s="32" t="s">
        <v>42</v>
      </c>
      <c r="B52" s="13">
        <v>54926</v>
      </c>
      <c r="C52" s="13">
        <v>54637.282848575698</v>
      </c>
      <c r="D52" s="47">
        <f t="shared" si="0"/>
        <v>-288.71715142430185</v>
      </c>
      <c r="E52" s="48">
        <f t="shared" si="1"/>
        <v>-0.525647510148749</v>
      </c>
    </row>
    <row r="53" spans="1:5" x14ac:dyDescent="0.35">
      <c r="A53" s="32" t="s">
        <v>43</v>
      </c>
      <c r="B53" s="13">
        <v>52657</v>
      </c>
      <c r="C53" s="13">
        <v>54036.1554230236</v>
      </c>
      <c r="D53" s="22">
        <f t="shared" si="0"/>
        <v>1379.1554230235997</v>
      </c>
      <c r="E53" s="33">
        <f t="shared" si="1"/>
        <v>2.6191302638274108</v>
      </c>
    </row>
    <row r="54" spans="1:5" x14ac:dyDescent="0.35">
      <c r="A54" s="32" t="s">
        <v>44</v>
      </c>
      <c r="B54" s="13">
        <v>51335</v>
      </c>
      <c r="C54" s="13">
        <v>52311.520722891597</v>
      </c>
      <c r="D54" s="22">
        <f t="shared" si="0"/>
        <v>976.52072289159696</v>
      </c>
      <c r="E54" s="33">
        <f t="shared" si="1"/>
        <v>1.9022513351350869</v>
      </c>
    </row>
    <row r="55" spans="1:5" x14ac:dyDescent="0.35">
      <c r="A55" s="32" t="s">
        <v>45</v>
      </c>
      <c r="B55" s="13">
        <v>52175</v>
      </c>
      <c r="C55" s="13">
        <v>53239.6398342541</v>
      </c>
      <c r="D55" s="22">
        <f t="shared" si="0"/>
        <v>1064.6398342540997</v>
      </c>
      <c r="E55" s="33">
        <f t="shared" si="1"/>
        <v>2.0405171715459502</v>
      </c>
    </row>
    <row r="56" spans="1:5" x14ac:dyDescent="0.35">
      <c r="A56" s="32" t="s">
        <v>108</v>
      </c>
      <c r="B56" s="13">
        <v>49549</v>
      </c>
      <c r="C56" s="13">
        <v>50137.177631578903</v>
      </c>
      <c r="D56" s="22">
        <f t="shared" si="0"/>
        <v>588.17763157890295</v>
      </c>
      <c r="E56" s="33">
        <f t="shared" si="1"/>
        <v>1.1870625675168076</v>
      </c>
    </row>
    <row r="57" spans="1:5" x14ac:dyDescent="0.35">
      <c r="A57" s="32" t="s">
        <v>109</v>
      </c>
      <c r="B57" s="13">
        <v>54684</v>
      </c>
      <c r="C57" s="13">
        <v>55980.175297085101</v>
      </c>
      <c r="D57" s="22">
        <f t="shared" si="0"/>
        <v>1296.1752970851012</v>
      </c>
      <c r="E57" s="33">
        <f t="shared" si="1"/>
        <v>2.3703008139219905</v>
      </c>
    </row>
    <row r="58" spans="1:5" x14ac:dyDescent="0.35">
      <c r="A58" s="32" t="s">
        <v>110</v>
      </c>
      <c r="B58" s="13">
        <v>51536</v>
      </c>
      <c r="C58" s="13">
        <v>51897.756338983003</v>
      </c>
      <c r="D58" s="22">
        <f t="shared" si="0"/>
        <v>361.75633898300293</v>
      </c>
      <c r="E58" s="33">
        <f t="shared" si="1"/>
        <v>0.70194881050722391</v>
      </c>
    </row>
    <row r="59" spans="1:5" x14ac:dyDescent="0.35">
      <c r="A59" s="32" t="s">
        <v>111</v>
      </c>
      <c r="B59" s="13">
        <v>51891</v>
      </c>
      <c r="C59" s="13">
        <v>52983.299457364301</v>
      </c>
      <c r="D59" s="22">
        <f t="shared" si="0"/>
        <v>1092.2994573643009</v>
      </c>
      <c r="E59" s="33">
        <f t="shared" si="1"/>
        <v>2.1049882587814861</v>
      </c>
    </row>
    <row r="60" spans="1:5" x14ac:dyDescent="0.35">
      <c r="A60" s="32" t="s">
        <v>112</v>
      </c>
      <c r="B60" s="13">
        <v>49645</v>
      </c>
      <c r="C60" s="13">
        <v>51858.896216216199</v>
      </c>
      <c r="D60" s="22">
        <f t="shared" si="0"/>
        <v>2213.8962162161988</v>
      </c>
      <c r="E60" s="33">
        <f t="shared" si="1"/>
        <v>4.4594545598070274</v>
      </c>
    </row>
    <row r="61" spans="1:5" x14ac:dyDescent="0.35">
      <c r="A61" s="32" t="s">
        <v>113</v>
      </c>
      <c r="B61" s="13">
        <v>57083</v>
      </c>
      <c r="C61" s="13">
        <v>59465.768009302301</v>
      </c>
      <c r="D61" s="22">
        <f t="shared" si="0"/>
        <v>2382.7680093023009</v>
      </c>
      <c r="E61" s="33">
        <f t="shared" si="1"/>
        <v>4.1742165080712308</v>
      </c>
    </row>
    <row r="62" spans="1:5" x14ac:dyDescent="0.35">
      <c r="A62" s="32" t="s">
        <v>114</v>
      </c>
      <c r="B62" s="13">
        <v>49806</v>
      </c>
      <c r="C62" s="13">
        <v>53575.717948717902</v>
      </c>
      <c r="D62" s="22">
        <f t="shared" si="0"/>
        <v>3769.7179487179019</v>
      </c>
      <c r="E62" s="33">
        <f t="shared" si="1"/>
        <v>7.5688028525035174</v>
      </c>
    </row>
    <row r="63" spans="1:5" x14ac:dyDescent="0.35">
      <c r="A63" s="32" t="s">
        <v>51</v>
      </c>
      <c r="B63" s="13">
        <v>46398</v>
      </c>
      <c r="C63" s="13">
        <v>47851.0546218487</v>
      </c>
      <c r="D63" s="22">
        <f t="shared" si="0"/>
        <v>1453.0546218486998</v>
      </c>
      <c r="E63" s="33">
        <f t="shared" si="1"/>
        <v>3.131718224597396</v>
      </c>
    </row>
    <row r="64" spans="1:5" x14ac:dyDescent="0.35">
      <c r="A64" s="32" t="s">
        <v>115</v>
      </c>
      <c r="B64" s="13">
        <v>47327</v>
      </c>
      <c r="C64" s="13">
        <v>49062.971649484498</v>
      </c>
      <c r="D64" s="22">
        <f t="shared" si="0"/>
        <v>1735.9716494844979</v>
      </c>
      <c r="E64" s="33">
        <f t="shared" si="1"/>
        <v>3.6680365319680055</v>
      </c>
    </row>
    <row r="65" spans="1:5" x14ac:dyDescent="0.35">
      <c r="A65" s="32" t="s">
        <v>116</v>
      </c>
      <c r="B65" s="13">
        <v>49791</v>
      </c>
      <c r="C65" s="13">
        <v>52019.849427917703</v>
      </c>
      <c r="D65" s="22">
        <f t="shared" si="0"/>
        <v>2228.849427917703</v>
      </c>
      <c r="E65" s="33">
        <f t="shared" si="1"/>
        <v>4.4764102506832621</v>
      </c>
    </row>
    <row r="66" spans="1:5" x14ac:dyDescent="0.35">
      <c r="A66" s="32" t="s">
        <v>117</v>
      </c>
      <c r="B66" s="13">
        <v>54746</v>
      </c>
      <c r="C66" s="13">
        <v>56699.313218884097</v>
      </c>
      <c r="D66" s="22">
        <f t="shared" si="0"/>
        <v>1953.3132188840973</v>
      </c>
      <c r="E66" s="33">
        <f t="shared" si="1"/>
        <v>3.5679560495453497</v>
      </c>
    </row>
    <row r="67" spans="1:5" x14ac:dyDescent="0.35">
      <c r="A67" s="32" t="s">
        <v>52</v>
      </c>
      <c r="B67" s="13">
        <v>55411</v>
      </c>
      <c r="C67" s="13">
        <v>54927.596350093103</v>
      </c>
      <c r="D67" s="47">
        <f t="shared" si="0"/>
        <v>-483.40364990689704</v>
      </c>
      <c r="E67" s="48">
        <f t="shared" si="1"/>
        <v>-0.87239654564418079</v>
      </c>
    </row>
    <row r="68" spans="1:5" x14ac:dyDescent="0.35">
      <c r="A68" s="32" t="s">
        <v>118</v>
      </c>
      <c r="B68" s="13">
        <v>52647</v>
      </c>
      <c r="C68" s="13">
        <v>54685.768348314603</v>
      </c>
      <c r="D68" s="22">
        <f t="shared" si="0"/>
        <v>2038.7683483146029</v>
      </c>
      <c r="E68" s="33">
        <f t="shared" si="1"/>
        <v>3.8725252119106561</v>
      </c>
    </row>
    <row r="69" spans="1:5" x14ac:dyDescent="0.35">
      <c r="A69" s="32" t="s">
        <v>119</v>
      </c>
      <c r="B69" s="13">
        <v>55001</v>
      </c>
      <c r="C69" s="13">
        <v>55025.218941979503</v>
      </c>
      <c r="D69" s="22">
        <f t="shared" si="0"/>
        <v>24.218941979503143</v>
      </c>
      <c r="E69" s="33">
        <f t="shared" si="1"/>
        <v>4.403363935110842E-2</v>
      </c>
    </row>
    <row r="70" spans="1:5" x14ac:dyDescent="0.35">
      <c r="A70" s="32" t="s">
        <v>120</v>
      </c>
      <c r="B70" s="13">
        <v>54398</v>
      </c>
      <c r="C70" s="13">
        <v>54443.416071428503</v>
      </c>
      <c r="D70" s="22">
        <f t="shared" ref="D70:D89" si="2">(C70-B70)</f>
        <v>45.416071428502619</v>
      </c>
      <c r="E70" s="33">
        <f t="shared" ref="E70:E89" si="3">(D70/B70)*100</f>
        <v>8.3488494849999303E-2</v>
      </c>
    </row>
    <row r="71" spans="1:5" x14ac:dyDescent="0.35">
      <c r="A71" s="32" t="s">
        <v>121</v>
      </c>
      <c r="B71" s="13">
        <v>48333</v>
      </c>
      <c r="C71" s="13">
        <v>51251.458425196797</v>
      </c>
      <c r="D71" s="22">
        <f t="shared" si="2"/>
        <v>2918.4584251967972</v>
      </c>
      <c r="E71" s="33">
        <f t="shared" si="3"/>
        <v>6.038231488210533</v>
      </c>
    </row>
    <row r="72" spans="1:5" x14ac:dyDescent="0.35">
      <c r="A72" s="32" t="s">
        <v>122</v>
      </c>
      <c r="B72" s="13">
        <v>54153</v>
      </c>
      <c r="C72" s="13">
        <v>55205.764350453202</v>
      </c>
      <c r="D72" s="22">
        <f t="shared" si="2"/>
        <v>1052.7643504532025</v>
      </c>
      <c r="E72" s="33">
        <f t="shared" si="3"/>
        <v>1.9440554548283613</v>
      </c>
    </row>
    <row r="73" spans="1:5" x14ac:dyDescent="0.35">
      <c r="A73" s="32" t="s">
        <v>123</v>
      </c>
      <c r="B73" s="13">
        <v>53086</v>
      </c>
      <c r="C73" s="13">
        <v>55893.515037593999</v>
      </c>
      <c r="D73" s="22">
        <f t="shared" si="2"/>
        <v>2807.5150375939993</v>
      </c>
      <c r="E73" s="33">
        <f t="shared" si="3"/>
        <v>5.2886166552273659</v>
      </c>
    </row>
    <row r="74" spans="1:5" x14ac:dyDescent="0.35">
      <c r="A74" s="32" t="s">
        <v>124</v>
      </c>
      <c r="B74" s="13">
        <v>52724</v>
      </c>
      <c r="C74" s="13">
        <v>54244.022914285699</v>
      </c>
      <c r="D74" s="22">
        <f t="shared" si="2"/>
        <v>1520.0229142856988</v>
      </c>
      <c r="E74" s="33">
        <f t="shared" si="3"/>
        <v>2.8829810224673751</v>
      </c>
    </row>
    <row r="75" spans="1:5" x14ac:dyDescent="0.35">
      <c r="A75" s="32" t="s">
        <v>125</v>
      </c>
      <c r="B75" s="13">
        <v>55532</v>
      </c>
      <c r="C75" s="13">
        <v>56289.381294963998</v>
      </c>
      <c r="D75" s="22">
        <f t="shared" si="2"/>
        <v>757.38129496399779</v>
      </c>
      <c r="E75" s="33">
        <f t="shared" si="3"/>
        <v>1.3638646095296365</v>
      </c>
    </row>
    <row r="76" spans="1:5" x14ac:dyDescent="0.35">
      <c r="A76" s="32" t="s">
        <v>126</v>
      </c>
      <c r="B76" s="13">
        <v>53642</v>
      </c>
      <c r="C76" s="13">
        <v>55962.943805309696</v>
      </c>
      <c r="D76" s="22">
        <f t="shared" si="2"/>
        <v>2320.9438053096965</v>
      </c>
      <c r="E76" s="33">
        <f t="shared" si="3"/>
        <v>4.3267286926469861</v>
      </c>
    </row>
    <row r="77" spans="1:5" x14ac:dyDescent="0.35">
      <c r="A77" s="32" t="s">
        <v>127</v>
      </c>
      <c r="B77" s="13">
        <v>53454</v>
      </c>
      <c r="C77" s="13">
        <v>54497.350217076702</v>
      </c>
      <c r="D77" s="22">
        <f t="shared" si="2"/>
        <v>1043.3502170767024</v>
      </c>
      <c r="E77" s="33">
        <f t="shared" si="3"/>
        <v>1.951865561186632</v>
      </c>
    </row>
    <row r="78" spans="1:5" x14ac:dyDescent="0.35">
      <c r="A78" s="32" t="s">
        <v>128</v>
      </c>
      <c r="B78" s="13">
        <v>54327</v>
      </c>
      <c r="C78" s="13">
        <v>54577.885510887798</v>
      </c>
      <c r="D78" s="22">
        <f t="shared" si="2"/>
        <v>250.88551088779786</v>
      </c>
      <c r="E78" s="33">
        <f t="shared" si="3"/>
        <v>0.46180630420932112</v>
      </c>
    </row>
    <row r="79" spans="1:5" x14ac:dyDescent="0.35">
      <c r="A79" s="32" t="s">
        <v>129</v>
      </c>
      <c r="B79" s="13">
        <v>51895</v>
      </c>
      <c r="C79" s="13">
        <v>53648.588154270001</v>
      </c>
      <c r="D79" s="22">
        <f t="shared" si="2"/>
        <v>1753.5881542700008</v>
      </c>
      <c r="E79" s="33">
        <f t="shared" si="3"/>
        <v>3.3791081111282413</v>
      </c>
    </row>
    <row r="80" spans="1:5" x14ac:dyDescent="0.35">
      <c r="A80" s="32" t="s">
        <v>130</v>
      </c>
      <c r="B80" s="13">
        <v>52439</v>
      </c>
      <c r="C80" s="13">
        <v>52300.824390243899</v>
      </c>
      <c r="D80" s="47">
        <f t="shared" si="2"/>
        <v>-138.17560975610104</v>
      </c>
      <c r="E80" s="48">
        <f t="shared" si="3"/>
        <v>-0.26349779697572617</v>
      </c>
    </row>
    <row r="81" spans="1:6" x14ac:dyDescent="0.35">
      <c r="A81" s="32" t="s">
        <v>131</v>
      </c>
      <c r="B81" s="13">
        <v>47690</v>
      </c>
      <c r="C81" s="13">
        <v>50348.349426229499</v>
      </c>
      <c r="D81" s="22">
        <f t="shared" si="2"/>
        <v>2658.3494262294989</v>
      </c>
      <c r="E81" s="33">
        <f t="shared" si="3"/>
        <v>5.5742281950712913</v>
      </c>
    </row>
    <row r="82" spans="1:6" x14ac:dyDescent="0.35">
      <c r="A82" s="32" t="s">
        <v>132</v>
      </c>
      <c r="B82" s="13">
        <v>54470</v>
      </c>
      <c r="C82" s="13">
        <v>55786.186245847202</v>
      </c>
      <c r="D82" s="22">
        <f t="shared" si="2"/>
        <v>1316.1862458472024</v>
      </c>
      <c r="E82" s="33">
        <f t="shared" si="3"/>
        <v>2.4163507359045386</v>
      </c>
    </row>
    <row r="83" spans="1:6" x14ac:dyDescent="0.35">
      <c r="A83" s="32" t="s">
        <v>133</v>
      </c>
      <c r="B83" s="13">
        <v>56428</v>
      </c>
      <c r="C83" s="13">
        <v>57436.018472222197</v>
      </c>
      <c r="D83" s="22">
        <f t="shared" si="2"/>
        <v>1008.0184722221966</v>
      </c>
      <c r="E83" s="33">
        <f t="shared" si="3"/>
        <v>1.7863799394311275</v>
      </c>
    </row>
    <row r="84" spans="1:6" x14ac:dyDescent="0.35">
      <c r="A84" s="32" t="s">
        <v>134</v>
      </c>
      <c r="B84" s="13">
        <v>54382</v>
      </c>
      <c r="C84" s="13">
        <v>55708.600322869999</v>
      </c>
      <c r="D84" s="22">
        <f t="shared" si="2"/>
        <v>1326.6003228699992</v>
      </c>
      <c r="E84" s="33">
        <f t="shared" si="3"/>
        <v>2.4394106926372681</v>
      </c>
    </row>
    <row r="85" spans="1:6" x14ac:dyDescent="0.35">
      <c r="A85" s="32" t="s">
        <v>135</v>
      </c>
      <c r="B85" s="13">
        <v>54319</v>
      </c>
      <c r="C85" s="13">
        <v>55832.040113207499</v>
      </c>
      <c r="D85" s="22">
        <f t="shared" si="2"/>
        <v>1513.0401132074985</v>
      </c>
      <c r="E85" s="33">
        <f t="shared" si="3"/>
        <v>2.7854712222380722</v>
      </c>
    </row>
    <row r="86" spans="1:6" x14ac:dyDescent="0.35">
      <c r="A86" s="32" t="s">
        <v>136</v>
      </c>
      <c r="B86" s="13">
        <v>46776</v>
      </c>
      <c r="C86" s="13">
        <v>48271.0892973523</v>
      </c>
      <c r="D86" s="22">
        <f t="shared" si="2"/>
        <v>1495.0892973523005</v>
      </c>
      <c r="E86" s="33">
        <f t="shared" si="3"/>
        <v>3.1962743658121697</v>
      </c>
    </row>
    <row r="87" spans="1:6" x14ac:dyDescent="0.35">
      <c r="A87" s="32" t="s">
        <v>67</v>
      </c>
      <c r="B87" s="13">
        <v>44912</v>
      </c>
      <c r="C87" s="13">
        <v>48149.257430167498</v>
      </c>
      <c r="D87" s="22">
        <f t="shared" si="2"/>
        <v>3237.2574301674977</v>
      </c>
      <c r="E87" s="33">
        <f t="shared" si="3"/>
        <v>7.2080010468638616</v>
      </c>
    </row>
    <row r="88" spans="1:6" x14ac:dyDescent="0.35">
      <c r="C88" s="13"/>
      <c r="E88" s="33"/>
    </row>
    <row r="89" spans="1:6" x14ac:dyDescent="0.35">
      <c r="A89" s="14" t="s">
        <v>68</v>
      </c>
      <c r="B89" s="16">
        <v>53329</v>
      </c>
      <c r="C89" s="16">
        <v>54814</v>
      </c>
      <c r="D89" s="24">
        <f t="shared" si="2"/>
        <v>1485</v>
      </c>
      <c r="E89" s="38">
        <f t="shared" si="3"/>
        <v>2.7846012488514691</v>
      </c>
      <c r="F89" s="39"/>
    </row>
    <row r="92" spans="1:6" ht="17.399999999999999" x14ac:dyDescent="0.3">
      <c r="A92" s="17" t="s">
        <v>69</v>
      </c>
      <c r="B92" s="17"/>
      <c r="C92" s="18"/>
      <c r="D92" s="40"/>
      <c r="E92" s="41"/>
    </row>
    <row r="93" spans="1:6" ht="17.399999999999999" x14ac:dyDescent="0.3">
      <c r="A93" s="19" t="s">
        <v>70</v>
      </c>
      <c r="B93" s="19"/>
      <c r="C93" s="20"/>
      <c r="D93" s="42"/>
      <c r="E93" s="43"/>
    </row>
    <row r="94" spans="1:6" ht="17.399999999999999" x14ac:dyDescent="0.3">
      <c r="A94" s="19" t="s">
        <v>71</v>
      </c>
      <c r="B94" s="19"/>
      <c r="C94" s="20"/>
      <c r="D94" s="42"/>
      <c r="E94" s="43"/>
    </row>
    <row r="95" spans="1:6" ht="17.399999999999999" x14ac:dyDescent="0.3">
      <c r="A95" s="19"/>
      <c r="B95" s="19"/>
      <c r="C95" s="20"/>
      <c r="D95" s="42"/>
      <c r="E95" s="43"/>
    </row>
    <row r="96" spans="1:6" ht="17.399999999999999" x14ac:dyDescent="0.3">
      <c r="A96" s="19" t="s">
        <v>180</v>
      </c>
      <c r="B96" s="19"/>
      <c r="C96" s="20"/>
      <c r="D96" s="44"/>
      <c r="E96" s="45"/>
    </row>
    <row r="97" spans="1:5" ht="17.399999999999999" x14ac:dyDescent="0.3">
      <c r="A97" s="19"/>
      <c r="B97" s="19"/>
      <c r="C97" s="20"/>
      <c r="D97" s="44"/>
      <c r="E97" s="45"/>
    </row>
    <row r="98" spans="1:5" x14ac:dyDescent="0.35">
      <c r="A98" s="21" t="s">
        <v>181</v>
      </c>
      <c r="B98" s="21"/>
      <c r="C98" s="21"/>
      <c r="D98" s="46"/>
    </row>
    <row r="99" spans="1:5" x14ac:dyDescent="0.35">
      <c r="A99" s="21" t="s">
        <v>182</v>
      </c>
      <c r="B99" s="21"/>
      <c r="C99" s="21"/>
      <c r="D99" s="46"/>
    </row>
    <row r="100" spans="1:5" x14ac:dyDescent="0.35">
      <c r="A100" s="21"/>
      <c r="B100" s="21"/>
      <c r="C100" s="21"/>
      <c r="D100" s="46"/>
    </row>
    <row r="101" spans="1:5" x14ac:dyDescent="0.35">
      <c r="A101" s="21" t="s">
        <v>170</v>
      </c>
      <c r="B101" s="21"/>
      <c r="C101" s="21"/>
      <c r="D101" s="4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2021-22 Average Teacher Salary</vt:lpstr>
      <vt:lpstr>Percent Salary Increase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 REPORT - SOUTH CAROLINA AVERAGE TEACHER SALARIES BY SCHOOL AND SCHOOL DISTRICT, 2021-22</dc:title>
  <dc:creator>AccessibilityTrainingsforDistricts@ed.sc.gov</dc:creator>
  <cp:lastModifiedBy>Templeton, Samuel</cp:lastModifiedBy>
  <cp:lastPrinted>2021-09-15T19:19:46Z</cp:lastPrinted>
  <dcterms:created xsi:type="dcterms:W3CDTF">2020-08-17T19:21:16Z</dcterms:created>
  <dcterms:modified xsi:type="dcterms:W3CDTF">2025-04-04T18:49:09Z</dcterms:modified>
</cp:coreProperties>
</file>